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 activeTab="8"/>
  </bookViews>
  <sheets>
    <sheet name="в7.2" sheetId="24" r:id="rId1"/>
    <sheet name=" VII вид I ступень" sheetId="4" r:id="rId2"/>
    <sheet name="VII вид II ступень" sheetId="7" r:id="rId3"/>
    <sheet name="VIII вид I ступень" sheetId="9" r:id="rId4"/>
    <sheet name="VIII вид II ступень" sheetId="5" r:id="rId5"/>
    <sheet name="ГУО (вар 2)" sheetId="25" r:id="rId6"/>
    <sheet name="ГУО" sheetId="6" r:id="rId7"/>
    <sheet name="в 6.2." sheetId="26" r:id="rId8"/>
    <sheet name="6 вид" sheetId="19" r:id="rId9"/>
  </sheets>
  <calcPr calcId="125725"/>
</workbook>
</file>

<file path=xl/calcChain.xml><?xml version="1.0" encoding="utf-8"?>
<calcChain xmlns="http://schemas.openxmlformats.org/spreadsheetml/2006/main">
  <c r="F25" i="6"/>
  <c r="I25"/>
  <c r="L25"/>
  <c r="O25"/>
  <c r="R25"/>
  <c r="U25"/>
  <c r="X25"/>
  <c r="AA25"/>
  <c r="AD25"/>
  <c r="F40" i="19"/>
  <c r="D39"/>
  <c r="E39"/>
  <c r="F39"/>
  <c r="G39"/>
  <c r="H39"/>
  <c r="C39"/>
  <c r="F35"/>
  <c r="D34"/>
  <c r="E34"/>
  <c r="F34"/>
  <c r="G34"/>
  <c r="H34"/>
  <c r="C34"/>
  <c r="C35" s="1"/>
  <c r="E30" i="26"/>
  <c r="F30"/>
  <c r="D30"/>
  <c r="G30" s="1"/>
  <c r="E24"/>
  <c r="F24"/>
  <c r="D24"/>
  <c r="E21"/>
  <c r="F21"/>
  <c r="D21"/>
  <c r="D22" s="1"/>
  <c r="G12"/>
  <c r="G13"/>
  <c r="G14"/>
  <c r="G15"/>
  <c r="G16"/>
  <c r="G17"/>
  <c r="G18"/>
  <c r="G19"/>
  <c r="G20"/>
  <c r="G21"/>
  <c r="G23"/>
  <c r="G26"/>
  <c r="G28"/>
  <c r="G29"/>
  <c r="G11"/>
  <c r="C25" i="6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C24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C19"/>
  <c r="E25" i="25"/>
  <c r="G24"/>
  <c r="F19"/>
  <c r="E19"/>
  <c r="D20" s="1"/>
  <c r="G20" s="1"/>
  <c r="G18"/>
  <c r="G23"/>
  <c r="G22"/>
  <c r="G21"/>
  <c r="G17"/>
  <c r="G16"/>
  <c r="G15"/>
  <c r="G14"/>
  <c r="G13"/>
  <c r="G12"/>
  <c r="G11"/>
  <c r="G10"/>
  <c r="G9"/>
  <c r="G8"/>
  <c r="D27" i="5"/>
  <c r="E27"/>
  <c r="F27"/>
  <c r="G27"/>
  <c r="H27"/>
  <c r="I27"/>
  <c r="J27"/>
  <c r="K27"/>
  <c r="L27"/>
  <c r="M27"/>
  <c r="N27"/>
  <c r="O27"/>
  <c r="P27"/>
  <c r="Q27"/>
  <c r="C27"/>
  <c r="D22"/>
  <c r="E22"/>
  <c r="F22"/>
  <c r="G22"/>
  <c r="H22"/>
  <c r="I22"/>
  <c r="J22"/>
  <c r="K22"/>
  <c r="L22"/>
  <c r="M22"/>
  <c r="N22"/>
  <c r="O22"/>
  <c r="P22"/>
  <c r="Q22"/>
  <c r="C22"/>
  <c r="C23" s="1"/>
  <c r="C28" s="1"/>
  <c r="D29" i="7"/>
  <c r="E29"/>
  <c r="F29"/>
  <c r="G29"/>
  <c r="H29"/>
  <c r="I29"/>
  <c r="J29"/>
  <c r="K29"/>
  <c r="L29"/>
  <c r="M29"/>
  <c r="N29"/>
  <c r="O29"/>
  <c r="P29"/>
  <c r="Q29"/>
  <c r="C29"/>
  <c r="E25"/>
  <c r="F25"/>
  <c r="G25"/>
  <c r="F26" s="1"/>
  <c r="F30" s="1"/>
  <c r="H25"/>
  <c r="I25"/>
  <c r="J25"/>
  <c r="K25"/>
  <c r="L25"/>
  <c r="M25"/>
  <c r="L26" s="1"/>
  <c r="L30" s="1"/>
  <c r="N25"/>
  <c r="O25"/>
  <c r="P25"/>
  <c r="Q25"/>
  <c r="D25"/>
  <c r="C26" s="1"/>
  <c r="C30" s="1"/>
  <c r="E24" i="9"/>
  <c r="F24"/>
  <c r="G24"/>
  <c r="H24"/>
  <c r="I24"/>
  <c r="J24"/>
  <c r="K24"/>
  <c r="D24"/>
  <c r="E17"/>
  <c r="F17"/>
  <c r="G17"/>
  <c r="F18" s="1"/>
  <c r="H17"/>
  <c r="I17"/>
  <c r="J17"/>
  <c r="I18" s="1"/>
  <c r="I25" s="1"/>
  <c r="K17"/>
  <c r="D17"/>
  <c r="C18" s="1"/>
  <c r="C25" s="1"/>
  <c r="F21" i="4"/>
  <c r="E20"/>
  <c r="G20"/>
  <c r="H20"/>
  <c r="J20"/>
  <c r="K20"/>
  <c r="D20"/>
  <c r="C21" s="1"/>
  <c r="E20" i="24"/>
  <c r="G11"/>
  <c r="G12"/>
  <c r="G13"/>
  <c r="G14"/>
  <c r="G15"/>
  <c r="G16"/>
  <c r="G17"/>
  <c r="G18"/>
  <c r="G19"/>
  <c r="G10"/>
  <c r="F26"/>
  <c r="E26"/>
  <c r="D26"/>
  <c r="G25"/>
  <c r="G24"/>
  <c r="G23"/>
  <c r="G22"/>
  <c r="F20"/>
  <c r="D20"/>
  <c r="D21" s="1"/>
  <c r="D27" s="1"/>
  <c r="G27" s="1"/>
  <c r="F25" i="9" l="1"/>
  <c r="C40" i="19"/>
  <c r="G22" i="26"/>
  <c r="D25"/>
  <c r="G24"/>
  <c r="L20" i="6"/>
  <c r="F20"/>
  <c r="C20"/>
  <c r="AD20"/>
  <c r="X20"/>
  <c r="U20"/>
  <c r="R20"/>
  <c r="O20"/>
  <c r="I20"/>
  <c r="AA20"/>
  <c r="D26" i="25"/>
  <c r="G26" s="1"/>
  <c r="G25"/>
  <c r="G19"/>
  <c r="O26" i="7"/>
  <c r="O30" s="1"/>
  <c r="I26"/>
  <c r="I30" s="1"/>
  <c r="L23" i="5"/>
  <c r="L28" s="1"/>
  <c r="F23"/>
  <c r="F28" s="1"/>
  <c r="O23"/>
  <c r="O28" s="1"/>
  <c r="I23"/>
  <c r="I28" s="1"/>
  <c r="I21" i="4"/>
  <c r="G20" i="24"/>
  <c r="G26"/>
  <c r="D31" i="26" l="1"/>
  <c r="G31" s="1"/>
  <c r="G25"/>
  <c r="I12" i="19" l="1"/>
  <c r="I13"/>
  <c r="I14"/>
  <c r="I15"/>
  <c r="I16"/>
  <c r="I17"/>
  <c r="I18"/>
  <c r="I19"/>
  <c r="I20"/>
  <c r="I21"/>
  <c r="I23"/>
  <c r="I24"/>
  <c r="I25"/>
  <c r="I26"/>
  <c r="I27"/>
  <c r="I28"/>
  <c r="I29"/>
  <c r="I30"/>
  <c r="I31"/>
  <c r="I32"/>
  <c r="I33"/>
  <c r="I35"/>
  <c r="I36"/>
  <c r="I37"/>
  <c r="I40"/>
  <c r="I11"/>
  <c r="I34" l="1"/>
  <c r="I39"/>
  <c r="AG9" i="6"/>
  <c r="AG10"/>
  <c r="AG11"/>
  <c r="AG12"/>
  <c r="AG13"/>
  <c r="AG14"/>
  <c r="AG15"/>
  <c r="AG16"/>
  <c r="AG17"/>
  <c r="AG18"/>
  <c r="AG20"/>
  <c r="AG21"/>
  <c r="AG22"/>
  <c r="AG23"/>
  <c r="AG25"/>
  <c r="R25" i="5"/>
  <c r="L24" i="4"/>
  <c r="C26"/>
  <c r="D26"/>
  <c r="E26"/>
  <c r="C27" s="1"/>
  <c r="F26"/>
  <c r="G26"/>
  <c r="H26"/>
  <c r="F27" s="1"/>
  <c r="I26"/>
  <c r="J26"/>
  <c r="K26"/>
  <c r="I27" s="1"/>
  <c r="AG24" i="6" l="1"/>
  <c r="AG19"/>
  <c r="L22" i="9" l="1"/>
  <c r="R27" i="5" l="1"/>
  <c r="R28"/>
  <c r="R10"/>
  <c r="R11"/>
  <c r="R12"/>
  <c r="R13"/>
  <c r="R14"/>
  <c r="R15"/>
  <c r="R16"/>
  <c r="R17"/>
  <c r="R18"/>
  <c r="R19"/>
  <c r="R20"/>
  <c r="R21"/>
  <c r="R23"/>
  <c r="R24"/>
  <c r="R26"/>
  <c r="R9"/>
  <c r="L24" i="9"/>
  <c r="L10"/>
  <c r="L11"/>
  <c r="L12"/>
  <c r="L13"/>
  <c r="L14"/>
  <c r="L15"/>
  <c r="L16"/>
  <c r="L19"/>
  <c r="L20"/>
  <c r="L21"/>
  <c r="L23"/>
  <c r="L25"/>
  <c r="L9"/>
  <c r="L17"/>
  <c r="R30" i="7"/>
  <c r="R29"/>
  <c r="R10"/>
  <c r="R11"/>
  <c r="R12"/>
  <c r="R13"/>
  <c r="R14"/>
  <c r="R15"/>
  <c r="R16"/>
  <c r="R17"/>
  <c r="R18"/>
  <c r="R19"/>
  <c r="R20"/>
  <c r="R21"/>
  <c r="R22"/>
  <c r="R23"/>
  <c r="R24"/>
  <c r="R9"/>
  <c r="L26" i="4"/>
  <c r="L27"/>
  <c r="L10"/>
  <c r="L11"/>
  <c r="L12"/>
  <c r="L13"/>
  <c r="L14"/>
  <c r="L15"/>
  <c r="L16"/>
  <c r="L17"/>
  <c r="L18"/>
  <c r="L19"/>
  <c r="L21"/>
  <c r="L22"/>
  <c r="L23"/>
  <c r="L25"/>
  <c r="L9"/>
  <c r="R22" i="5" l="1"/>
  <c r="R25" i="7"/>
  <c r="L20" i="4"/>
  <c r="R27" i="7" l="1"/>
  <c r="R28"/>
  <c r="L18" i="9" l="1"/>
</calcChain>
</file>

<file path=xl/sharedStrings.xml><?xml version="1.0" encoding="utf-8"?>
<sst xmlns="http://schemas.openxmlformats.org/spreadsheetml/2006/main" count="354" uniqueCount="122">
  <si>
    <t>Учебные предметы</t>
  </si>
  <si>
    <t>Количество часов в неделю</t>
  </si>
  <si>
    <t>Всего</t>
  </si>
  <si>
    <t>Русский язык</t>
  </si>
  <si>
    <t>Математика</t>
  </si>
  <si>
    <t>Физическая культура</t>
  </si>
  <si>
    <t>Инвариантная часть</t>
  </si>
  <si>
    <t>Итого</t>
  </si>
  <si>
    <t>Вариативная часть</t>
  </si>
  <si>
    <t>инвариант</t>
  </si>
  <si>
    <t xml:space="preserve">вариатив* </t>
  </si>
  <si>
    <t>деление на группы</t>
  </si>
  <si>
    <t>Литература</t>
  </si>
  <si>
    <t>География</t>
  </si>
  <si>
    <t>Природоведение</t>
  </si>
  <si>
    <t>Химия</t>
  </si>
  <si>
    <t>Биология</t>
  </si>
  <si>
    <t>Обществознание</t>
  </si>
  <si>
    <t>Логопедические занятия</t>
  </si>
  <si>
    <t>Изобразительное искусство</t>
  </si>
  <si>
    <t>Музыка и пение</t>
  </si>
  <si>
    <t>Трудовая подготовка</t>
  </si>
  <si>
    <t>Письмо и развитие речи</t>
  </si>
  <si>
    <t>Чтение и развитие речи</t>
  </si>
  <si>
    <t>История отечества</t>
  </si>
  <si>
    <t>Физкультура</t>
  </si>
  <si>
    <t>Программа С(К)ОУ VIII вида</t>
  </si>
  <si>
    <t>Начальное  образование С(К)ОУ VII вида</t>
  </si>
  <si>
    <t>инвариативная часть</t>
  </si>
  <si>
    <t>Инвариативная часть</t>
  </si>
  <si>
    <t>Письмо</t>
  </si>
  <si>
    <t>Чтение</t>
  </si>
  <si>
    <t>Счет</t>
  </si>
  <si>
    <t>Пение и ритмика</t>
  </si>
  <si>
    <t>Рисование</t>
  </si>
  <si>
    <t>Трудовое обучение</t>
  </si>
  <si>
    <t>Социально-бытовая ориентировка</t>
  </si>
  <si>
    <t>Хозяйственно-бытовой труд и привитие навыков самообслуживания</t>
  </si>
  <si>
    <t>Развитие речи, предметные уроки и экскурсии</t>
  </si>
  <si>
    <t>ЛФК</t>
  </si>
  <si>
    <t>Ознакомление с окружающим миром и развитие речи</t>
  </si>
  <si>
    <t>Английский язык</t>
  </si>
  <si>
    <t xml:space="preserve"> </t>
  </si>
  <si>
    <t>Профессионально-трудовое обуение</t>
  </si>
  <si>
    <t>Предметно-практическая деятельность, конструирование, ручной труд</t>
  </si>
  <si>
    <t>Начальное  образование С(К)ОУ VIII вида</t>
  </si>
  <si>
    <t>Развитие устной речи на основе изучения предметов и явлений окружающей действительности</t>
  </si>
  <si>
    <t>Программа для классов для детей с глубокой умственной отсталостью</t>
  </si>
  <si>
    <t>Программа С(К)ОУ VII вида</t>
  </si>
  <si>
    <t xml:space="preserve">Ритмика </t>
  </si>
  <si>
    <t xml:space="preserve">Информатика </t>
  </si>
  <si>
    <t>Физика и астрономия</t>
  </si>
  <si>
    <t>География и экология</t>
  </si>
  <si>
    <t xml:space="preserve">Иностранный язык </t>
  </si>
  <si>
    <t>социально-бытовая ориентировка</t>
  </si>
  <si>
    <t>ОРКСЭ</t>
  </si>
  <si>
    <t>История и обществоведение</t>
  </si>
  <si>
    <t>Изобразительное искусство и черчение</t>
  </si>
  <si>
    <t>Введение в экономику</t>
  </si>
  <si>
    <t>внеурочная деятельность</t>
  </si>
  <si>
    <t>Коррекционные занятия (занятия с дефектологом)</t>
  </si>
  <si>
    <t>Коррекционные занятия (занятия с психологом)</t>
  </si>
  <si>
    <t>Программа С(К)ОУ VI вида</t>
  </si>
  <si>
    <t>История</t>
  </si>
  <si>
    <t>Физическая география</t>
  </si>
  <si>
    <t>Черчение</t>
  </si>
  <si>
    <t>Трудовое и профессионально-трудовое обучение</t>
  </si>
  <si>
    <t>Алгебра</t>
  </si>
  <si>
    <t>Геометрия</t>
  </si>
  <si>
    <t>Физика, астрономия</t>
  </si>
  <si>
    <t>Окружающий мир</t>
  </si>
  <si>
    <t>Биология, экология</t>
  </si>
  <si>
    <t>Экономическая география</t>
  </si>
  <si>
    <t>Обществоведение</t>
  </si>
  <si>
    <t>Ритмика</t>
  </si>
  <si>
    <t>Коррекционные занятия (ЛФК)</t>
  </si>
  <si>
    <t>Коррекционные занятия (Логопедические занятия)</t>
  </si>
  <si>
    <t>Учебный план МБОУ "Школа № 155 для обучающихся с ограниченными возможностями здоровья" г. Перми на 2016 - 2017 учебный год</t>
  </si>
  <si>
    <t>Естествознание</t>
  </si>
  <si>
    <t>Начальное  образование. Вариант 7.2.</t>
  </si>
  <si>
    <t>Предметные области</t>
  </si>
  <si>
    <t>Филология</t>
  </si>
  <si>
    <t>Математика и информатика</t>
  </si>
  <si>
    <t>Обществознание и естествознание</t>
  </si>
  <si>
    <t>Искусство</t>
  </si>
  <si>
    <t>Технология</t>
  </si>
  <si>
    <t>Коррекционно-развивающая область</t>
  </si>
  <si>
    <t>1 (доп)</t>
  </si>
  <si>
    <t>1. Язык и речевая практика</t>
  </si>
  <si>
    <t>1.1. Речь и альтернативная коммуникация</t>
  </si>
  <si>
    <t>2. Математика</t>
  </si>
  <si>
    <t>2.1. Математические представления</t>
  </si>
  <si>
    <t>3. Окружающий мир</t>
  </si>
  <si>
    <t>3.1. Окружающий природный мир</t>
  </si>
  <si>
    <t>3.2. Человек</t>
  </si>
  <si>
    <t>3.3. Домоводство</t>
  </si>
  <si>
    <t>3.4. Окружающий социальный мир</t>
  </si>
  <si>
    <t>4. Искусство</t>
  </si>
  <si>
    <t>4.1. Музыка и движение</t>
  </si>
  <si>
    <t>4.2. Изобразительная деятельность</t>
  </si>
  <si>
    <t>5. Физическая культура</t>
  </si>
  <si>
    <t>5.1. Адаптивная физкультура</t>
  </si>
  <si>
    <t>6. Технологии</t>
  </si>
  <si>
    <t>6.1. Профильный труд</t>
  </si>
  <si>
    <t>7. Коррекционно-развивающие занятия</t>
  </si>
  <si>
    <t>1. Сенсорное развитие</t>
  </si>
  <si>
    <t>2. Предметно-практические действия</t>
  </si>
  <si>
    <t>3. Двигательное развитие</t>
  </si>
  <si>
    <t>4. Альтернативная коммуникация</t>
  </si>
  <si>
    <t>Программа для обучающихся с умственной отсталостью (вариант 2)</t>
  </si>
  <si>
    <t>Подготовительный</t>
  </si>
  <si>
    <t>Литературное чтение</t>
  </si>
  <si>
    <t>Окружающий мир (человек, природа, общество)</t>
  </si>
  <si>
    <t>Основы духовно-нравственной культуры народов России</t>
  </si>
  <si>
    <t>Музыка</t>
  </si>
  <si>
    <t>Технология (труд)</t>
  </si>
  <si>
    <t>Физическая культура (адаптивная физическая культура</t>
  </si>
  <si>
    <t>Коррекционно-развивающая работа</t>
  </si>
  <si>
    <t>АООП начального общего образования обучающихся с НОДА                     (вариант 6.2.)</t>
  </si>
  <si>
    <t>Учебный план МБОУ "Школа № 155 для обучающихся с ограниченными возможностями здоровья"             г. Перми на 2016 - 2017 учебный год</t>
  </si>
  <si>
    <t>Учебный план МБОУ "Школа № 155 для обучающихся с ограниченными возможностями здоровья"                                 г. Перми на 2016 - 2017 учебный год</t>
  </si>
  <si>
    <t>Учебный план МБОУ "Школа № 155 для обучающихся с ограниченными возможностями здоровья" г. Перми                       на 2016 - 2017 учебный год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</si>
</sst>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8" xfId="0" applyBorder="1"/>
    <xf numFmtId="0" fontId="0" fillId="0" borderId="11" xfId="0" applyBorder="1"/>
    <xf numFmtId="0" fontId="0" fillId="0" borderId="17" xfId="0" applyBorder="1" applyAlignment="1">
      <alignment wrapText="1"/>
    </xf>
    <xf numFmtId="0" fontId="0" fillId="0" borderId="14" xfId="0" applyBorder="1"/>
    <xf numFmtId="0" fontId="0" fillId="0" borderId="18" xfId="0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6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19" xfId="0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0" xfId="0" applyFill="1"/>
    <xf numFmtId="0" fontId="0" fillId="2" borderId="20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0" borderId="55" xfId="0" applyBorder="1"/>
    <xf numFmtId="0" fontId="0" fillId="2" borderId="16" xfId="0" applyFill="1" applyBorder="1" applyAlignment="1">
      <alignment wrapText="1"/>
    </xf>
    <xf numFmtId="0" fontId="0" fillId="2" borderId="12" xfId="0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2" borderId="12" xfId="0" applyFill="1" applyBorder="1"/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24" xfId="0" applyBorder="1"/>
    <xf numFmtId="0" fontId="0" fillId="0" borderId="30" xfId="0" applyBorder="1"/>
    <xf numFmtId="0" fontId="0" fillId="0" borderId="38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0" fillId="2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43" xfId="0" applyBorder="1" applyAlignment="1">
      <alignment horizontal="center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27" xfId="0" applyBorder="1" applyAlignment="1">
      <alignment horizontal="center" textRotation="90" wrapText="1"/>
    </xf>
    <xf numFmtId="0" fontId="0" fillId="0" borderId="15" xfId="0" applyBorder="1"/>
    <xf numFmtId="0" fontId="0" fillId="0" borderId="54" xfId="0" applyBorder="1"/>
    <xf numFmtId="0" fontId="0" fillId="0" borderId="40" xfId="0" applyBorder="1"/>
    <xf numFmtId="0" fontId="0" fillId="2" borderId="29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64" xfId="0" applyBorder="1" applyAlignment="1">
      <alignment wrapText="1"/>
    </xf>
    <xf numFmtId="0" fontId="0" fillId="0" borderId="42" xfId="0" applyBorder="1"/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0" fontId="2" fillId="0" borderId="17" xfId="0" applyFont="1" applyBorder="1" applyAlignment="1">
      <alignment wrapText="1"/>
    </xf>
    <xf numFmtId="0" fontId="0" fillId="2" borderId="24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3" xfId="0" applyFill="1" applyBorder="1"/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/>
    </xf>
    <xf numFmtId="0" fontId="0" fillId="2" borderId="38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66" xfId="0" applyFill="1" applyBorder="1"/>
    <xf numFmtId="0" fontId="0" fillId="2" borderId="20" xfId="0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 textRotation="90" wrapText="1"/>
    </xf>
    <xf numFmtId="0" fontId="0" fillId="2" borderId="16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textRotation="90" wrapText="1"/>
    </xf>
    <xf numFmtId="0" fontId="0" fillId="2" borderId="38" xfId="0" applyFill="1" applyBorder="1" applyAlignment="1">
      <alignment wrapText="1"/>
    </xf>
    <xf numFmtId="0" fontId="0" fillId="2" borderId="30" xfId="0" applyFill="1" applyBorder="1"/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0" fontId="0" fillId="2" borderId="54" xfId="0" applyFill="1" applyBorder="1" applyAlignment="1">
      <alignment horizontal="center"/>
    </xf>
    <xf numFmtId="0" fontId="0" fillId="2" borderId="58" xfId="0" applyFill="1" applyBorder="1" applyAlignment="1">
      <alignment wrapText="1"/>
    </xf>
    <xf numFmtId="0" fontId="0" fillId="2" borderId="53" xfId="0" applyFill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2" borderId="41" xfId="0" applyFill="1" applyBorder="1" applyAlignment="1">
      <alignment horizontal="center" textRotation="90"/>
    </xf>
    <xf numFmtId="0" fontId="0" fillId="2" borderId="33" xfId="0" applyFill="1" applyBorder="1" applyAlignment="1">
      <alignment horizontal="center" textRotation="90"/>
    </xf>
    <xf numFmtId="0" fontId="0" fillId="2" borderId="6" xfId="0" applyFill="1" applyBorder="1" applyAlignment="1">
      <alignment horizontal="center" textRotation="90" wrapText="1"/>
    </xf>
    <xf numFmtId="0" fontId="0" fillId="2" borderId="34" xfId="0" applyFill="1" applyBorder="1" applyAlignment="1">
      <alignment horizontal="center" textRotation="90" wrapText="1"/>
    </xf>
    <xf numFmtId="0" fontId="0" fillId="2" borderId="33" xfId="0" applyFill="1" applyBorder="1" applyAlignment="1">
      <alignment horizontal="center" textRotation="90" wrapText="1"/>
    </xf>
    <xf numFmtId="0" fontId="0" fillId="2" borderId="43" xfId="0" applyFill="1" applyBorder="1"/>
    <xf numFmtId="0" fontId="0" fillId="2" borderId="70" xfId="0" applyFill="1" applyBorder="1"/>
    <xf numFmtId="0" fontId="0" fillId="2" borderId="44" xfId="0" applyFill="1" applyBorder="1"/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0" fillId="2" borderId="15" xfId="0" applyFill="1" applyBorder="1"/>
    <xf numFmtId="0" fontId="0" fillId="2" borderId="56" xfId="0" applyFill="1" applyBorder="1"/>
    <xf numFmtId="0" fontId="0" fillId="0" borderId="9" xfId="0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0" fillId="2" borderId="59" xfId="0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0" fillId="2" borderId="48" xfId="0" applyFill="1" applyBorder="1"/>
    <xf numFmtId="0" fontId="0" fillId="2" borderId="41" xfId="0" applyFill="1" applyBorder="1" applyAlignment="1">
      <alignment wrapText="1"/>
    </xf>
    <xf numFmtId="0" fontId="0" fillId="2" borderId="72" xfId="0" applyFill="1" applyBorder="1"/>
    <xf numFmtId="0" fontId="0" fillId="2" borderId="28" xfId="0" applyFill="1" applyBorder="1" applyAlignment="1">
      <alignment wrapText="1"/>
    </xf>
    <xf numFmtId="0" fontId="0" fillId="2" borderId="42" xfId="0" applyFill="1" applyBorder="1"/>
    <xf numFmtId="0" fontId="0" fillId="2" borderId="32" xfId="0" applyFill="1" applyBorder="1" applyAlignment="1">
      <alignment wrapText="1"/>
    </xf>
    <xf numFmtId="0" fontId="0" fillId="2" borderId="71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0" fillId="2" borderId="45" xfId="0" applyFill="1" applyBorder="1"/>
    <xf numFmtId="0" fontId="0" fillId="2" borderId="73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0" fillId="2" borderId="45" xfId="0" applyFill="1" applyBorder="1" applyAlignment="1">
      <alignment wrapText="1"/>
    </xf>
    <xf numFmtId="0" fontId="0" fillId="2" borderId="74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6" xfId="0" applyFont="1" applyBorder="1"/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9" xfId="0" applyBorder="1" applyAlignment="1">
      <alignment horizontal="center" textRotation="90"/>
    </xf>
    <xf numFmtId="0" fontId="0" fillId="0" borderId="64" xfId="0" applyBorder="1" applyAlignment="1">
      <alignment horizontal="center" textRotation="90"/>
    </xf>
    <xf numFmtId="0" fontId="0" fillId="0" borderId="65" xfId="0" applyBorder="1" applyAlignment="1">
      <alignment horizontal="center" textRotation="90" wrapText="1"/>
    </xf>
    <xf numFmtId="0" fontId="0" fillId="2" borderId="3" xfId="0" applyFill="1" applyBorder="1" applyAlignment="1">
      <alignment horizontal="center"/>
    </xf>
    <xf numFmtId="0" fontId="0" fillId="0" borderId="63" xfId="0" applyBorder="1" applyAlignment="1">
      <alignment horizontal="center" textRotation="90"/>
    </xf>
    <xf numFmtId="0" fontId="0" fillId="0" borderId="62" xfId="0" applyBorder="1" applyAlignment="1">
      <alignment horizontal="center" textRotation="90" wrapText="1"/>
    </xf>
    <xf numFmtId="0" fontId="0" fillId="0" borderId="53" xfId="0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/>
    <xf numFmtId="0" fontId="0" fillId="0" borderId="36" xfId="0" applyBorder="1" applyAlignment="1"/>
    <xf numFmtId="0" fontId="0" fillId="0" borderId="58" xfId="0" applyBorder="1" applyAlignment="1"/>
    <xf numFmtId="0" fontId="0" fillId="0" borderId="0" xfId="0" applyBorder="1" applyAlignment="1"/>
    <xf numFmtId="0" fontId="0" fillId="0" borderId="47" xfId="0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0" fillId="0" borderId="62" xfId="0" applyBorder="1" applyAlignment="1">
      <alignment wrapText="1"/>
    </xf>
    <xf numFmtId="0" fontId="0" fillId="2" borderId="4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5" xfId="0" applyFont="1" applyBorder="1" applyAlignment="1">
      <alignment horizontal="center" vertical="center" textRotation="90"/>
    </xf>
    <xf numFmtId="0" fontId="0" fillId="0" borderId="51" xfId="0" applyBorder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0" fillId="0" borderId="59" xfId="0" applyBorder="1"/>
    <xf numFmtId="0" fontId="0" fillId="2" borderId="28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22" xfId="0" applyFill="1" applyBorder="1" applyAlignment="1">
      <alignment horizontal="center" wrapText="1"/>
    </xf>
    <xf numFmtId="0" fontId="0" fillId="2" borderId="71" xfId="0" applyFill="1" applyBorder="1" applyAlignment="1">
      <alignment horizontal="center" wrapText="1"/>
    </xf>
    <xf numFmtId="0" fontId="2" fillId="2" borderId="58" xfId="0" applyFont="1" applyFill="1" applyBorder="1" applyAlignment="1">
      <alignment wrapText="1"/>
    </xf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/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wrapText="1"/>
    </xf>
    <xf numFmtId="0" fontId="0" fillId="2" borderId="61" xfId="0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wrapText="1"/>
    </xf>
    <xf numFmtId="0" fontId="0" fillId="2" borderId="16" xfId="0" applyFill="1" applyBorder="1"/>
    <xf numFmtId="0" fontId="0" fillId="0" borderId="44" xfId="0" applyBorder="1"/>
    <xf numFmtId="0" fontId="0" fillId="0" borderId="43" xfId="0" applyBorder="1"/>
    <xf numFmtId="0" fontId="0" fillId="0" borderId="70" xfId="0" applyBorder="1"/>
    <xf numFmtId="0" fontId="0" fillId="0" borderId="56" xfId="0" applyBorder="1"/>
    <xf numFmtId="0" fontId="2" fillId="0" borderId="33" xfId="0" applyFont="1" applyBorder="1" applyAlignment="1"/>
    <xf numFmtId="0" fontId="1" fillId="2" borderId="28" xfId="0" applyFont="1" applyFill="1" applyBorder="1" applyAlignment="1">
      <alignment wrapText="1"/>
    </xf>
    <xf numFmtId="0" fontId="1" fillId="2" borderId="37" xfId="0" applyFont="1" applyFill="1" applyBorder="1" applyAlignment="1">
      <alignment wrapText="1"/>
    </xf>
    <xf numFmtId="0" fontId="0" fillId="0" borderId="7" xfId="0" applyBorder="1" applyAlignment="1"/>
    <xf numFmtId="0" fontId="1" fillId="2" borderId="22" xfId="0" applyFont="1" applyFill="1" applyBorder="1" applyAlignment="1">
      <alignment wrapText="1"/>
    </xf>
    <xf numFmtId="0" fontId="1" fillId="2" borderId="71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2" borderId="7" xfId="0" applyFill="1" applyBorder="1" applyAlignment="1">
      <alignment horizontal="center" textRotation="90" wrapText="1"/>
    </xf>
    <xf numFmtId="0" fontId="0" fillId="2" borderId="34" xfId="0" applyFill="1" applyBorder="1" applyAlignment="1">
      <alignment horizontal="center" textRotation="90"/>
    </xf>
    <xf numFmtId="0" fontId="0" fillId="2" borderId="41" xfId="0" applyFill="1" applyBorder="1" applyAlignment="1">
      <alignment horizontal="center" textRotation="90" wrapText="1"/>
    </xf>
    <xf numFmtId="0" fontId="0" fillId="0" borderId="59" xfId="0" applyBorder="1" applyAlignment="1">
      <alignment horizontal="center" wrapText="1"/>
    </xf>
    <xf numFmtId="0" fontId="0" fillId="0" borderId="21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37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wrapText="1"/>
    </xf>
    <xf numFmtId="0" fontId="2" fillId="0" borderId="7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7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79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0" fillId="2" borderId="49" xfId="0" applyFill="1" applyBorder="1" applyAlignment="1">
      <alignment horizontal="center" wrapText="1"/>
    </xf>
    <xf numFmtId="0" fontId="0" fillId="2" borderId="7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57" xfId="0" applyBorder="1"/>
    <xf numFmtId="0" fontId="2" fillId="0" borderId="2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0" fillId="2" borderId="3" xfId="0" applyFill="1" applyBorder="1"/>
    <xf numFmtId="0" fontId="0" fillId="2" borderId="9" xfId="0" applyFill="1" applyBorder="1" applyAlignment="1">
      <alignment wrapText="1"/>
    </xf>
    <xf numFmtId="0" fontId="0" fillId="3" borderId="5" xfId="0" applyFill="1" applyBorder="1"/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20" xfId="0" applyFill="1" applyBorder="1" applyAlignment="1">
      <alignment horizontal="center" wrapText="1"/>
    </xf>
    <xf numFmtId="0" fontId="0" fillId="0" borderId="37" xfId="0" applyBorder="1" applyAlignment="1">
      <alignment horizontal="center" textRotation="90" wrapText="1"/>
    </xf>
    <xf numFmtId="0" fontId="0" fillId="0" borderId="71" xfId="0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71" xfId="0" applyBorder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2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/>
    <xf numFmtId="0" fontId="0" fillId="0" borderId="55" xfId="0" applyBorder="1" applyAlignment="1"/>
    <xf numFmtId="0" fontId="0" fillId="0" borderId="61" xfId="0" applyBorder="1" applyAlignment="1"/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1" fillId="0" borderId="50" xfId="0" applyFont="1" applyBorder="1" applyAlignment="1">
      <alignment horizontal="center" vertical="center" textRotation="90"/>
    </xf>
    <xf numFmtId="0" fontId="1" fillId="0" borderId="55" xfId="0" applyFont="1" applyBorder="1" applyAlignment="1">
      <alignment horizontal="center" vertical="center" textRotation="90"/>
    </xf>
    <xf numFmtId="0" fontId="1" fillId="0" borderId="61" xfId="0" applyFont="1" applyBorder="1" applyAlignment="1">
      <alignment horizontal="center" vertical="center" textRotation="90"/>
    </xf>
    <xf numFmtId="0" fontId="0" fillId="0" borderId="69" xfId="0" applyBorder="1" applyAlignment="1"/>
    <xf numFmtId="0" fontId="0" fillId="0" borderId="24" xfId="0" applyBorder="1" applyAlignment="1"/>
    <xf numFmtId="0" fontId="0" fillId="0" borderId="62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6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/>
    </xf>
    <xf numFmtId="0" fontId="1" fillId="0" borderId="49" xfId="0" applyFont="1" applyBorder="1" applyAlignment="1">
      <alignment horizontal="center" vertical="center" textRotation="90"/>
    </xf>
    <xf numFmtId="0" fontId="0" fillId="2" borderId="61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66" xfId="0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45" xfId="0" applyBorder="1" applyAlignment="1">
      <alignment horizontal="center" vertical="center" textRotation="90"/>
    </xf>
    <xf numFmtId="0" fontId="0" fillId="0" borderId="5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0" fontId="0" fillId="0" borderId="5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2" borderId="53" xfId="0" applyFill="1" applyBorder="1" applyAlignment="1">
      <alignment horizontal="center" textRotation="90"/>
    </xf>
    <xf numFmtId="0" fontId="0" fillId="2" borderId="54" xfId="0" applyFill="1" applyBorder="1" applyAlignment="1">
      <alignment horizontal="center" textRotation="90"/>
    </xf>
    <xf numFmtId="0" fontId="0" fillId="2" borderId="59" xfId="0" applyFill="1" applyBorder="1" applyAlignment="1">
      <alignment horizontal="center" textRotation="90"/>
    </xf>
    <xf numFmtId="0" fontId="0" fillId="2" borderId="57" xfId="0" applyFill="1" applyBorder="1" applyAlignment="1">
      <alignment horizontal="center" wrapText="1"/>
    </xf>
    <xf numFmtId="0" fontId="0" fillId="2" borderId="58" xfId="0" applyFill="1" applyBorder="1" applyAlignment="1">
      <alignment horizontal="center" wrapText="1"/>
    </xf>
    <xf numFmtId="0" fontId="0" fillId="2" borderId="42" xfId="0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textRotation="90"/>
    </xf>
    <xf numFmtId="0" fontId="1" fillId="2" borderId="49" xfId="0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2" borderId="53" xfId="0" applyFill="1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3" fillId="2" borderId="60" xfId="0" applyFont="1" applyFill="1" applyBorder="1" applyAlignment="1">
      <alignment wrapText="1"/>
    </xf>
    <xf numFmtId="0" fontId="0" fillId="0" borderId="66" xfId="0" applyBorder="1" applyAlignment="1">
      <alignment wrapText="1"/>
    </xf>
    <xf numFmtId="0" fontId="1" fillId="2" borderId="69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textRotation="90" wrapText="1"/>
    </xf>
    <xf numFmtId="0" fontId="2" fillId="2" borderId="60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6" xfId="0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0" fillId="2" borderId="61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1" fillId="0" borderId="5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2" fillId="0" borderId="3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2" borderId="61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0" fillId="0" borderId="38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/>
    <xf numFmtId="0" fontId="0" fillId="0" borderId="3" xfId="0" applyBorder="1" applyAlignment="1"/>
    <xf numFmtId="0" fontId="1" fillId="0" borderId="29" xfId="0" applyFont="1" applyBorder="1" applyAlignment="1">
      <alignment horizontal="center" vertical="center" textRotation="90" wrapText="1"/>
    </xf>
    <xf numFmtId="0" fontId="0" fillId="0" borderId="4" xfId="0" applyBorder="1" applyAlignment="1">
      <alignment wrapText="1"/>
    </xf>
    <xf numFmtId="0" fontId="0" fillId="0" borderId="34" xfId="0" applyBorder="1" applyAlignment="1">
      <alignment wrapText="1"/>
    </xf>
    <xf numFmtId="0" fontId="1" fillId="2" borderId="5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0" fillId="0" borderId="61" xfId="0" applyBorder="1" applyAlignment="1">
      <alignment horizontal="left"/>
    </xf>
    <xf numFmtId="0" fontId="0" fillId="0" borderId="66" xfId="0" applyBorder="1" applyAlignment="1">
      <alignment horizontal="left"/>
    </xf>
    <xf numFmtId="0" fontId="1" fillId="0" borderId="52" xfId="0" applyFont="1" applyBorder="1" applyAlignment="1">
      <alignment horizontal="center" vertical="center" textRotation="90"/>
    </xf>
    <xf numFmtId="0" fontId="1" fillId="0" borderId="75" xfId="0" applyFont="1" applyBorder="1" applyAlignment="1">
      <alignment horizontal="center" vertical="center" textRotation="90"/>
    </xf>
    <xf numFmtId="0" fontId="1" fillId="0" borderId="76" xfId="0" applyFont="1" applyBorder="1" applyAlignment="1">
      <alignment horizontal="center" vertical="center" textRotation="90"/>
    </xf>
    <xf numFmtId="0" fontId="2" fillId="0" borderId="6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/>
    <xf numFmtId="0" fontId="0" fillId="0" borderId="54" xfId="0" applyBorder="1" applyAlignment="1"/>
    <xf numFmtId="0" fontId="0" fillId="0" borderId="59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7" xfId="0" applyFont="1" applyFill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57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2" borderId="46" xfId="0" applyFill="1" applyBorder="1" applyAlignment="1">
      <alignment horizontal="center"/>
    </xf>
    <xf numFmtId="0" fontId="2" fillId="0" borderId="7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2" borderId="24" xfId="0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/>
    <xf numFmtId="0" fontId="0" fillId="0" borderId="34" xfId="0" applyBorder="1" applyAlignment="1"/>
    <xf numFmtId="0" fontId="1" fillId="0" borderId="55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2" fillId="0" borderId="29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0" xfId="0" applyBorder="1" applyAlignment="1">
      <alignment wrapText="1"/>
    </xf>
    <xf numFmtId="0" fontId="0" fillId="0" borderId="74" xfId="0" applyBorder="1" applyAlignment="1">
      <alignment wrapText="1"/>
    </xf>
    <xf numFmtId="0" fontId="0" fillId="0" borderId="49" xfId="0" applyBorder="1" applyAlignment="1"/>
    <xf numFmtId="0" fontId="0" fillId="2" borderId="55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74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73" xfId="0" applyBorder="1" applyAlignment="1">
      <alignment wrapText="1"/>
    </xf>
    <xf numFmtId="0" fontId="1" fillId="0" borderId="49" xfId="0" applyFont="1" applyBorder="1" applyAlignment="1">
      <alignment horizontal="center" vertical="center" textRotation="90" wrapText="1"/>
    </xf>
    <xf numFmtId="0" fontId="0" fillId="2" borderId="43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opLeftCell="A7" workbookViewId="0">
      <selection activeCell="C17" sqref="C17"/>
    </sheetView>
  </sheetViews>
  <sheetFormatPr defaultRowHeight="12.75"/>
  <cols>
    <col min="1" max="1" width="6.42578125" customWidth="1"/>
    <col min="2" max="2" width="17.5703125" customWidth="1"/>
    <col min="3" max="3" width="16.28515625" customWidth="1"/>
  </cols>
  <sheetData>
    <row r="3" spans="1:7" ht="36.75" customHeight="1">
      <c r="A3" s="277" t="s">
        <v>77</v>
      </c>
      <c r="B3" s="277"/>
      <c r="C3" s="277"/>
      <c r="D3" s="277"/>
      <c r="E3" s="277"/>
      <c r="F3" s="277"/>
      <c r="G3" s="277"/>
    </row>
    <row r="4" spans="1:7">
      <c r="A4" s="178"/>
      <c r="B4" s="178"/>
      <c r="C4" s="178"/>
      <c r="D4" s="178"/>
      <c r="E4" s="178"/>
      <c r="F4" s="178"/>
      <c r="G4" s="178"/>
    </row>
    <row r="5" spans="1:7">
      <c r="A5" s="278" t="s">
        <v>79</v>
      </c>
      <c r="B5" s="278"/>
      <c r="C5" s="279"/>
      <c r="D5" s="279"/>
      <c r="E5" s="279"/>
      <c r="F5" s="279"/>
      <c r="G5" s="279"/>
    </row>
    <row r="6" spans="1:7" ht="13.5" thickBot="1">
      <c r="A6" s="180"/>
      <c r="B6" s="180"/>
      <c r="C6" s="181"/>
      <c r="D6" s="181"/>
      <c r="E6" s="181"/>
      <c r="F6" s="181"/>
      <c r="G6" s="181"/>
    </row>
    <row r="7" spans="1:7" ht="13.5" thickBot="1">
      <c r="A7" s="292"/>
      <c r="B7" s="286" t="s">
        <v>80</v>
      </c>
      <c r="C7" s="289" t="s">
        <v>0</v>
      </c>
      <c r="D7" s="280" t="s">
        <v>1</v>
      </c>
      <c r="E7" s="281"/>
      <c r="F7" s="282"/>
      <c r="G7" s="283" t="s">
        <v>2</v>
      </c>
    </row>
    <row r="8" spans="1:7" ht="13.5" thickBot="1">
      <c r="A8" s="293"/>
      <c r="B8" s="287"/>
      <c r="C8" s="290"/>
      <c r="D8" s="280">
        <v>1</v>
      </c>
      <c r="E8" s="281"/>
      <c r="F8" s="282"/>
      <c r="G8" s="284"/>
    </row>
    <row r="9" spans="1:7" ht="53.25" thickBot="1">
      <c r="A9" s="294"/>
      <c r="B9" s="288"/>
      <c r="C9" s="291"/>
      <c r="D9" s="68" t="s">
        <v>10</v>
      </c>
      <c r="E9" s="69" t="s">
        <v>9</v>
      </c>
      <c r="F9" s="16" t="s">
        <v>11</v>
      </c>
      <c r="G9" s="285"/>
    </row>
    <row r="10" spans="1:7">
      <c r="A10" s="298" t="s">
        <v>6</v>
      </c>
      <c r="B10" s="307" t="s">
        <v>81</v>
      </c>
      <c r="C10" s="186" t="s">
        <v>3</v>
      </c>
      <c r="D10" s="74"/>
      <c r="E10" s="105">
        <v>5</v>
      </c>
      <c r="F10" s="104"/>
      <c r="G10" s="73">
        <f>SUM(E10:F10)</f>
        <v>5</v>
      </c>
    </row>
    <row r="11" spans="1:7">
      <c r="A11" s="299"/>
      <c r="B11" s="308"/>
      <c r="C11" s="187" t="s">
        <v>12</v>
      </c>
      <c r="D11" s="27"/>
      <c r="E11" s="24">
        <v>4</v>
      </c>
      <c r="F11" s="30"/>
      <c r="G11" s="8">
        <f t="shared" ref="G11:G20" si="0">SUM(E11:F11)</f>
        <v>4</v>
      </c>
    </row>
    <row r="12" spans="1:7" ht="25.5">
      <c r="A12" s="299"/>
      <c r="B12" s="308"/>
      <c r="C12" s="188" t="s">
        <v>53</v>
      </c>
      <c r="D12" s="27"/>
      <c r="E12" s="24"/>
      <c r="F12" s="30"/>
      <c r="G12" s="8">
        <f t="shared" si="0"/>
        <v>0</v>
      </c>
    </row>
    <row r="13" spans="1:7" ht="25.5">
      <c r="A13" s="299"/>
      <c r="B13" s="191" t="s">
        <v>82</v>
      </c>
      <c r="C13" s="189" t="s">
        <v>4</v>
      </c>
      <c r="D13" s="27"/>
      <c r="E13" s="24">
        <v>4</v>
      </c>
      <c r="F13" s="30"/>
      <c r="G13" s="8">
        <f t="shared" si="0"/>
        <v>4</v>
      </c>
    </row>
    <row r="14" spans="1:7" ht="38.25">
      <c r="A14" s="299"/>
      <c r="B14" s="191" t="s">
        <v>83</v>
      </c>
      <c r="C14" s="187" t="s">
        <v>70</v>
      </c>
      <c r="D14" s="27"/>
      <c r="E14" s="24">
        <v>2</v>
      </c>
      <c r="F14" s="30"/>
      <c r="G14" s="8">
        <f t="shared" si="0"/>
        <v>2</v>
      </c>
    </row>
    <row r="15" spans="1:7">
      <c r="A15" s="299"/>
      <c r="B15" s="191" t="s">
        <v>55</v>
      </c>
      <c r="C15" s="187" t="s">
        <v>55</v>
      </c>
      <c r="D15" s="27"/>
      <c r="E15" s="24"/>
      <c r="F15" s="30"/>
      <c r="G15" s="8">
        <f t="shared" si="0"/>
        <v>0</v>
      </c>
    </row>
    <row r="16" spans="1:7">
      <c r="A16" s="299"/>
      <c r="B16" s="309" t="s">
        <v>84</v>
      </c>
      <c r="C16" s="189" t="s">
        <v>20</v>
      </c>
      <c r="D16" s="27"/>
      <c r="E16" s="24">
        <v>1</v>
      </c>
      <c r="F16" s="30"/>
      <c r="G16" s="8">
        <f t="shared" si="0"/>
        <v>1</v>
      </c>
    </row>
    <row r="17" spans="1:7" ht="25.5">
      <c r="A17" s="299"/>
      <c r="B17" s="310"/>
      <c r="C17" s="187" t="s">
        <v>19</v>
      </c>
      <c r="D17" s="27"/>
      <c r="E17" s="24">
        <v>1</v>
      </c>
      <c r="F17" s="30"/>
      <c r="G17" s="8">
        <f t="shared" si="0"/>
        <v>1</v>
      </c>
    </row>
    <row r="18" spans="1:7">
      <c r="A18" s="299"/>
      <c r="B18" s="191" t="s">
        <v>85</v>
      </c>
      <c r="C18" s="174" t="s">
        <v>85</v>
      </c>
      <c r="D18" s="2"/>
      <c r="E18" s="151">
        <v>1</v>
      </c>
      <c r="F18" s="2"/>
      <c r="G18" s="8">
        <f t="shared" si="0"/>
        <v>1</v>
      </c>
    </row>
    <row r="19" spans="1:7" ht="26.25" thickBot="1">
      <c r="A19" s="300"/>
      <c r="B19" s="192" t="s">
        <v>5</v>
      </c>
      <c r="C19" s="190" t="s">
        <v>5</v>
      </c>
      <c r="D19" s="49"/>
      <c r="E19" s="47">
        <v>3</v>
      </c>
      <c r="F19" s="57"/>
      <c r="G19" s="131">
        <f t="shared" si="0"/>
        <v>3</v>
      </c>
    </row>
    <row r="20" spans="1:7" ht="13.5" thickBot="1">
      <c r="A20" s="301" t="s">
        <v>7</v>
      </c>
      <c r="B20" s="182"/>
      <c r="C20" s="303"/>
      <c r="D20" s="80">
        <f>SUM(D10:D19)</f>
        <v>0</v>
      </c>
      <c r="E20" s="81">
        <f>SUM(E10:E19)</f>
        <v>21</v>
      </c>
      <c r="F20" s="14">
        <f>SUM(F10:F19)</f>
        <v>0</v>
      </c>
      <c r="G20" s="73">
        <f t="shared" si="0"/>
        <v>21</v>
      </c>
    </row>
    <row r="21" spans="1:7" ht="13.5" thickBot="1">
      <c r="A21" s="302"/>
      <c r="B21" s="183"/>
      <c r="C21" s="304"/>
      <c r="D21" s="305">
        <f>SUM(D20,E20,F20)</f>
        <v>21</v>
      </c>
      <c r="E21" s="306"/>
      <c r="F21" s="306"/>
      <c r="G21" s="71"/>
    </row>
    <row r="22" spans="1:7">
      <c r="A22" s="312" t="s">
        <v>59</v>
      </c>
      <c r="B22" s="311" t="s">
        <v>86</v>
      </c>
      <c r="C22" s="193" t="s">
        <v>49</v>
      </c>
      <c r="D22" s="74"/>
      <c r="E22" s="54">
        <v>1</v>
      </c>
      <c r="F22" s="55"/>
      <c r="G22" s="73">
        <f t="shared" ref="G22:G27" si="1">SUM(D22:F22)</f>
        <v>1</v>
      </c>
    </row>
    <row r="23" spans="1:7" ht="38.25">
      <c r="A23" s="313"/>
      <c r="B23" s="287"/>
      <c r="C23" s="194" t="s">
        <v>60</v>
      </c>
      <c r="D23" s="27"/>
      <c r="E23" s="24"/>
      <c r="F23" s="30">
        <v>2</v>
      </c>
      <c r="G23" s="15">
        <f t="shared" si="1"/>
        <v>2</v>
      </c>
    </row>
    <row r="24" spans="1:7" ht="38.25">
      <c r="A24" s="313"/>
      <c r="B24" s="287"/>
      <c r="C24" s="194" t="s">
        <v>61</v>
      </c>
      <c r="D24" s="27"/>
      <c r="E24" s="24"/>
      <c r="F24" s="30">
        <v>1</v>
      </c>
      <c r="G24" s="15">
        <f t="shared" si="1"/>
        <v>1</v>
      </c>
    </row>
    <row r="25" spans="1:7" ht="26.25" thickBot="1">
      <c r="A25" s="313"/>
      <c r="B25" s="288"/>
      <c r="C25" s="194" t="s">
        <v>18</v>
      </c>
      <c r="D25" s="27"/>
      <c r="E25" s="24"/>
      <c r="F25" s="26">
        <v>4</v>
      </c>
      <c r="G25" s="72">
        <f t="shared" si="1"/>
        <v>4</v>
      </c>
    </row>
    <row r="26" spans="1:7" ht="13.5" thickBot="1">
      <c r="A26" s="9" t="s">
        <v>7</v>
      </c>
      <c r="B26" s="185"/>
      <c r="C26" s="10"/>
      <c r="D26" s="77">
        <f t="shared" ref="D26:F26" si="2">SUM(D22:D25)</f>
        <v>0</v>
      </c>
      <c r="E26" s="78">
        <f t="shared" si="2"/>
        <v>1</v>
      </c>
      <c r="F26" s="195">
        <f t="shared" si="2"/>
        <v>7</v>
      </c>
      <c r="G26" s="71">
        <f t="shared" si="1"/>
        <v>8</v>
      </c>
    </row>
    <row r="27" spans="1:7" ht="13.5" thickBot="1">
      <c r="A27" s="13" t="s">
        <v>2</v>
      </c>
      <c r="B27" s="184"/>
      <c r="C27" s="14"/>
      <c r="D27" s="295">
        <f>SUM(D21,D26,E26,F26)</f>
        <v>29</v>
      </c>
      <c r="E27" s="296"/>
      <c r="F27" s="297"/>
      <c r="G27" s="79">
        <f t="shared" si="1"/>
        <v>29</v>
      </c>
    </row>
  </sheetData>
  <mergeCells count="17">
    <mergeCell ref="D27:F27"/>
    <mergeCell ref="A10:A19"/>
    <mergeCell ref="A20:A21"/>
    <mergeCell ref="C20:C21"/>
    <mergeCell ref="D21:F21"/>
    <mergeCell ref="B10:B12"/>
    <mergeCell ref="B16:B17"/>
    <mergeCell ref="B22:B25"/>
    <mergeCell ref="A22:A25"/>
    <mergeCell ref="A3:G3"/>
    <mergeCell ref="A5:G5"/>
    <mergeCell ref="D7:F7"/>
    <mergeCell ref="G7:G9"/>
    <mergeCell ref="D8:F8"/>
    <mergeCell ref="B7:B9"/>
    <mergeCell ref="C7:C9"/>
    <mergeCell ref="A7:A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C9" sqref="C9:K26"/>
    </sheetView>
  </sheetViews>
  <sheetFormatPr defaultRowHeight="12.75"/>
  <cols>
    <col min="1" max="1" width="6.85546875" customWidth="1"/>
    <col min="2" max="2" width="19" customWidth="1"/>
    <col min="3" max="13" width="5.7109375" customWidth="1"/>
  </cols>
  <sheetData>
    <row r="1" spans="1:15">
      <c r="A1" s="5"/>
      <c r="B1" s="5"/>
    </row>
    <row r="2" spans="1:15" ht="24" customHeight="1">
      <c r="A2" s="277" t="s">
        <v>77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66"/>
      <c r="N2" s="66"/>
      <c r="O2" s="66"/>
    </row>
    <row r="3" spans="1:15" ht="13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5">
      <c r="A4" s="278" t="s">
        <v>27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5" ht="18" customHeight="1" thickBot="1">
      <c r="A5" s="6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5" ht="18" customHeight="1" thickBot="1">
      <c r="A6" s="314" t="s">
        <v>0</v>
      </c>
      <c r="B6" s="289"/>
      <c r="C6" s="280" t="s">
        <v>1</v>
      </c>
      <c r="D6" s="281"/>
      <c r="E6" s="281"/>
      <c r="F6" s="281"/>
      <c r="G6" s="281"/>
      <c r="H6" s="281"/>
      <c r="I6" s="281"/>
      <c r="J6" s="281"/>
      <c r="K6" s="282"/>
      <c r="L6" s="283" t="s">
        <v>2</v>
      </c>
    </row>
    <row r="7" spans="1:15" s="31" customFormat="1" ht="18" customHeight="1" thickBot="1">
      <c r="A7" s="315"/>
      <c r="B7" s="290"/>
      <c r="C7" s="295">
        <v>2</v>
      </c>
      <c r="D7" s="296"/>
      <c r="E7" s="297"/>
      <c r="F7" s="295">
        <v>3</v>
      </c>
      <c r="G7" s="296"/>
      <c r="H7" s="297"/>
      <c r="I7" s="295">
        <v>4</v>
      </c>
      <c r="J7" s="296"/>
      <c r="K7" s="297"/>
      <c r="L7" s="284"/>
    </row>
    <row r="8" spans="1:15" ht="66.75" customHeight="1" thickBot="1">
      <c r="A8" s="316"/>
      <c r="B8" s="291"/>
      <c r="C8" s="17" t="s">
        <v>10</v>
      </c>
      <c r="D8" s="18" t="s">
        <v>9</v>
      </c>
      <c r="E8" s="16" t="s">
        <v>11</v>
      </c>
      <c r="F8" s="17" t="s">
        <v>10</v>
      </c>
      <c r="G8" s="18" t="s">
        <v>9</v>
      </c>
      <c r="H8" s="16" t="s">
        <v>11</v>
      </c>
      <c r="I8" s="17" t="s">
        <v>10</v>
      </c>
      <c r="J8" s="18" t="s">
        <v>9</v>
      </c>
      <c r="K8" s="70" t="s">
        <v>11</v>
      </c>
      <c r="L8" s="285"/>
    </row>
    <row r="9" spans="1:15" ht="18" customHeight="1">
      <c r="A9" s="319" t="s">
        <v>6</v>
      </c>
      <c r="B9" s="12" t="s">
        <v>3</v>
      </c>
      <c r="C9" s="25"/>
      <c r="D9" s="44">
        <v>5</v>
      </c>
      <c r="E9" s="32"/>
      <c r="F9" s="25"/>
      <c r="G9" s="44">
        <v>5</v>
      </c>
      <c r="H9" s="32"/>
      <c r="I9" s="25"/>
      <c r="J9" s="44">
        <v>5</v>
      </c>
      <c r="K9" s="33"/>
      <c r="L9" s="15">
        <f t="shared" ref="L9:L27" si="0">SUM(C9:K9)</f>
        <v>15</v>
      </c>
    </row>
    <row r="10" spans="1:15" ht="29.25" customHeight="1">
      <c r="A10" s="320"/>
      <c r="B10" s="7" t="s">
        <v>12</v>
      </c>
      <c r="C10" s="27"/>
      <c r="D10" s="29">
        <v>3</v>
      </c>
      <c r="E10" s="28"/>
      <c r="F10" s="27"/>
      <c r="G10" s="29">
        <v>3</v>
      </c>
      <c r="H10" s="28"/>
      <c r="I10" s="27"/>
      <c r="J10" s="29">
        <v>3</v>
      </c>
      <c r="K10" s="30"/>
      <c r="L10" s="15">
        <f t="shared" si="0"/>
        <v>9</v>
      </c>
    </row>
    <row r="11" spans="1:15" ht="18" customHeight="1">
      <c r="A11" s="320"/>
      <c r="B11" s="26" t="s">
        <v>53</v>
      </c>
      <c r="C11" s="27"/>
      <c r="D11" s="29"/>
      <c r="E11" s="28"/>
      <c r="F11" s="27"/>
      <c r="G11" s="29"/>
      <c r="H11" s="28"/>
      <c r="I11" s="27"/>
      <c r="J11" s="29"/>
      <c r="K11" s="30"/>
      <c r="L11" s="15">
        <f t="shared" si="0"/>
        <v>0</v>
      </c>
    </row>
    <row r="12" spans="1:15" ht="18" customHeight="1">
      <c r="A12" s="320"/>
      <c r="B12" s="6" t="s">
        <v>4</v>
      </c>
      <c r="C12" s="27"/>
      <c r="D12" s="29">
        <v>5</v>
      </c>
      <c r="E12" s="28"/>
      <c r="F12" s="27"/>
      <c r="G12" s="29">
        <v>5</v>
      </c>
      <c r="H12" s="28"/>
      <c r="I12" s="27"/>
      <c r="J12" s="29">
        <v>5</v>
      </c>
      <c r="K12" s="30"/>
      <c r="L12" s="15">
        <f t="shared" si="0"/>
        <v>15</v>
      </c>
    </row>
    <row r="13" spans="1:15" ht="18" customHeight="1">
      <c r="A13" s="320"/>
      <c r="B13" s="6" t="s">
        <v>14</v>
      </c>
      <c r="C13" s="27"/>
      <c r="D13" s="29"/>
      <c r="E13" s="28"/>
      <c r="F13" s="27"/>
      <c r="G13" s="29">
        <v>2</v>
      </c>
      <c r="H13" s="28"/>
      <c r="I13" s="27"/>
      <c r="J13" s="29">
        <v>2</v>
      </c>
      <c r="K13" s="30"/>
      <c r="L13" s="15">
        <f t="shared" si="0"/>
        <v>4</v>
      </c>
    </row>
    <row r="14" spans="1:15" ht="24" customHeight="1">
      <c r="A14" s="320"/>
      <c r="B14" s="7" t="s">
        <v>19</v>
      </c>
      <c r="C14" s="27"/>
      <c r="D14" s="29">
        <v>1</v>
      </c>
      <c r="E14" s="28"/>
      <c r="F14" s="27"/>
      <c r="G14" s="29">
        <v>1</v>
      </c>
      <c r="H14" s="28"/>
      <c r="I14" s="27"/>
      <c r="J14" s="29">
        <v>1</v>
      </c>
      <c r="K14" s="30"/>
      <c r="L14" s="15">
        <f t="shared" si="0"/>
        <v>3</v>
      </c>
    </row>
    <row r="15" spans="1:15" ht="17.25" customHeight="1">
      <c r="A15" s="320"/>
      <c r="B15" s="6" t="s">
        <v>20</v>
      </c>
      <c r="C15" s="27"/>
      <c r="D15" s="29">
        <v>1</v>
      </c>
      <c r="E15" s="28"/>
      <c r="F15" s="27"/>
      <c r="G15" s="29">
        <v>1</v>
      </c>
      <c r="H15" s="28"/>
      <c r="I15" s="27"/>
      <c r="J15" s="29">
        <v>1</v>
      </c>
      <c r="K15" s="30"/>
      <c r="L15" s="15">
        <f t="shared" si="0"/>
        <v>3</v>
      </c>
    </row>
    <row r="16" spans="1:15" ht="16.5" customHeight="1">
      <c r="A16" s="320"/>
      <c r="B16" s="6" t="s">
        <v>25</v>
      </c>
      <c r="C16" s="27"/>
      <c r="D16" s="29">
        <v>2</v>
      </c>
      <c r="E16" s="28"/>
      <c r="F16" s="27"/>
      <c r="G16" s="29">
        <v>2</v>
      </c>
      <c r="H16" s="28"/>
      <c r="I16" s="27"/>
      <c r="J16" s="29">
        <v>2</v>
      </c>
      <c r="K16" s="30"/>
      <c r="L16" s="15">
        <f t="shared" si="0"/>
        <v>6</v>
      </c>
    </row>
    <row r="17" spans="1:13" ht="25.5" customHeight="1">
      <c r="A17" s="320"/>
      <c r="B17" s="7" t="s">
        <v>55</v>
      </c>
      <c r="C17" s="27"/>
      <c r="D17" s="29"/>
      <c r="E17" s="28"/>
      <c r="F17" s="27"/>
      <c r="G17" s="29"/>
      <c r="H17" s="28"/>
      <c r="I17" s="27"/>
      <c r="J17" s="29"/>
      <c r="K17" s="30">
        <v>1</v>
      </c>
      <c r="L17" s="15">
        <f t="shared" si="0"/>
        <v>1</v>
      </c>
    </row>
    <row r="18" spans="1:13" ht="16.5" customHeight="1">
      <c r="A18" s="320"/>
      <c r="B18" s="6" t="s">
        <v>21</v>
      </c>
      <c r="C18" s="27"/>
      <c r="D18" s="29">
        <v>2</v>
      </c>
      <c r="E18" s="28"/>
      <c r="F18" s="27"/>
      <c r="G18" s="29">
        <v>2</v>
      </c>
      <c r="H18" s="28"/>
      <c r="I18" s="27"/>
      <c r="J18" s="29">
        <v>2</v>
      </c>
      <c r="K18" s="30"/>
      <c r="L18" s="15">
        <f t="shared" si="0"/>
        <v>6</v>
      </c>
    </row>
    <row r="19" spans="1:13" ht="43.5" customHeight="1" thickBot="1">
      <c r="A19" s="320"/>
      <c r="B19" s="82" t="s">
        <v>40</v>
      </c>
      <c r="C19" s="49"/>
      <c r="D19" s="56">
        <v>2</v>
      </c>
      <c r="E19" s="50"/>
      <c r="F19" s="49"/>
      <c r="G19" s="56"/>
      <c r="H19" s="50"/>
      <c r="I19" s="49"/>
      <c r="J19" s="56"/>
      <c r="K19" s="57"/>
      <c r="L19" s="72">
        <f t="shared" si="0"/>
        <v>2</v>
      </c>
      <c r="M19" s="1"/>
    </row>
    <row r="20" spans="1:13" ht="13.5" thickBot="1">
      <c r="A20" s="301" t="s">
        <v>7</v>
      </c>
      <c r="B20" s="303"/>
      <c r="C20" s="128"/>
      <c r="D20" s="144">
        <f>SUM(D9:D19)</f>
        <v>21</v>
      </c>
      <c r="E20" s="149">
        <f t="shared" ref="E20:K20" si="1">SUM(E9:E19)</f>
        <v>0</v>
      </c>
      <c r="F20" s="128"/>
      <c r="G20" s="144">
        <f t="shared" si="1"/>
        <v>21</v>
      </c>
      <c r="H20" s="148">
        <f t="shared" si="1"/>
        <v>0</v>
      </c>
      <c r="I20" s="147"/>
      <c r="J20" s="144">
        <f t="shared" si="1"/>
        <v>21</v>
      </c>
      <c r="K20" s="149">
        <f t="shared" si="1"/>
        <v>1</v>
      </c>
      <c r="L20" s="71">
        <f t="shared" si="0"/>
        <v>64</v>
      </c>
    </row>
    <row r="21" spans="1:13" ht="13.5" thickBot="1">
      <c r="A21" s="302"/>
      <c r="B21" s="304"/>
      <c r="C21" s="391">
        <f>SUM(D20,E20)</f>
        <v>21</v>
      </c>
      <c r="D21" s="392"/>
      <c r="E21" s="393"/>
      <c r="F21" s="391">
        <f t="shared" ref="F21" si="2">SUM(G20,H20)</f>
        <v>21</v>
      </c>
      <c r="G21" s="392"/>
      <c r="H21" s="393"/>
      <c r="I21" s="391">
        <f t="shared" ref="I21" si="3">SUM(J20,K20)</f>
        <v>22</v>
      </c>
      <c r="J21" s="392"/>
      <c r="K21" s="393"/>
      <c r="L21" s="203">
        <f t="shared" si="0"/>
        <v>64</v>
      </c>
    </row>
    <row r="22" spans="1:13" ht="18" customHeight="1">
      <c r="A22" s="317" t="s">
        <v>59</v>
      </c>
      <c r="B22" s="61" t="s">
        <v>49</v>
      </c>
      <c r="C22" s="74"/>
      <c r="D22" s="121">
        <v>1</v>
      </c>
      <c r="E22" s="122"/>
      <c r="F22" s="74"/>
      <c r="G22" s="121">
        <v>1</v>
      </c>
      <c r="H22" s="122"/>
      <c r="I22" s="74"/>
      <c r="J22" s="121">
        <v>1</v>
      </c>
      <c r="K22" s="104"/>
      <c r="L22" s="73">
        <f t="shared" si="0"/>
        <v>3</v>
      </c>
    </row>
    <row r="23" spans="1:13" ht="36.75" customHeight="1">
      <c r="A23" s="318"/>
      <c r="B23" s="7" t="s">
        <v>60</v>
      </c>
      <c r="C23" s="27"/>
      <c r="D23" s="29"/>
      <c r="E23" s="28">
        <v>2</v>
      </c>
      <c r="F23" s="27"/>
      <c r="G23" s="29"/>
      <c r="H23" s="28">
        <v>2</v>
      </c>
      <c r="I23" s="27"/>
      <c r="J23" s="29"/>
      <c r="K23" s="30">
        <v>2</v>
      </c>
      <c r="L23" s="15">
        <f t="shared" si="0"/>
        <v>6</v>
      </c>
    </row>
    <row r="24" spans="1:13" ht="36.75" customHeight="1">
      <c r="A24" s="318"/>
      <c r="B24" s="7" t="s">
        <v>61</v>
      </c>
      <c r="C24" s="27"/>
      <c r="D24" s="29"/>
      <c r="E24" s="28">
        <v>1</v>
      </c>
      <c r="F24" s="27"/>
      <c r="G24" s="29"/>
      <c r="H24" s="28">
        <v>1</v>
      </c>
      <c r="I24" s="27"/>
      <c r="J24" s="29"/>
      <c r="K24" s="30">
        <v>1</v>
      </c>
      <c r="L24" s="15">
        <f t="shared" si="0"/>
        <v>3</v>
      </c>
    </row>
    <row r="25" spans="1:13" ht="27" customHeight="1" thickBot="1">
      <c r="A25" s="318"/>
      <c r="B25" s="7" t="s">
        <v>18</v>
      </c>
      <c r="C25" s="27"/>
      <c r="D25" s="29"/>
      <c r="E25" s="28">
        <v>4</v>
      </c>
      <c r="F25" s="27"/>
      <c r="G25" s="29"/>
      <c r="H25" s="28">
        <v>4</v>
      </c>
      <c r="I25" s="27"/>
      <c r="J25" s="29"/>
      <c r="K25" s="30">
        <v>4</v>
      </c>
      <c r="L25" s="72">
        <f t="shared" si="0"/>
        <v>12</v>
      </c>
    </row>
    <row r="26" spans="1:13" ht="13.5" thickBot="1">
      <c r="A26" s="9" t="s">
        <v>7</v>
      </c>
      <c r="B26" s="10"/>
      <c r="C26" s="128">
        <f t="shared" ref="C26:K26" si="4">SUM(C22:C25)</f>
        <v>0</v>
      </c>
      <c r="D26" s="144">
        <f t="shared" si="4"/>
        <v>1</v>
      </c>
      <c r="E26" s="149">
        <f t="shared" si="4"/>
        <v>7</v>
      </c>
      <c r="F26" s="128">
        <f t="shared" si="4"/>
        <v>0</v>
      </c>
      <c r="G26" s="144">
        <f t="shared" si="4"/>
        <v>1</v>
      </c>
      <c r="H26" s="148">
        <f t="shared" si="4"/>
        <v>7</v>
      </c>
      <c r="I26" s="147">
        <f t="shared" si="4"/>
        <v>0</v>
      </c>
      <c r="J26" s="144">
        <f t="shared" si="4"/>
        <v>1</v>
      </c>
      <c r="K26" s="148">
        <f t="shared" si="4"/>
        <v>7</v>
      </c>
      <c r="L26" s="71">
        <f t="shared" si="0"/>
        <v>24</v>
      </c>
    </row>
    <row r="27" spans="1:13" ht="13.5" thickBot="1">
      <c r="A27" s="13" t="s">
        <v>2</v>
      </c>
      <c r="B27" s="14"/>
      <c r="C27" s="295">
        <f>SUM(C21,D26,E26)</f>
        <v>29</v>
      </c>
      <c r="D27" s="296"/>
      <c r="E27" s="297"/>
      <c r="F27" s="295">
        <f t="shared" ref="F27" si="5">SUM(F21,G26,H26)</f>
        <v>29</v>
      </c>
      <c r="G27" s="296"/>
      <c r="H27" s="297"/>
      <c r="I27" s="295">
        <f t="shared" ref="I27" si="6">SUM(I21,J26,K26)</f>
        <v>30</v>
      </c>
      <c r="J27" s="296"/>
      <c r="K27" s="297"/>
      <c r="L27" s="79">
        <f t="shared" si="0"/>
        <v>88</v>
      </c>
    </row>
    <row r="28" spans="1:13">
      <c r="A28" s="5"/>
      <c r="B28" s="5"/>
    </row>
  </sheetData>
  <mergeCells count="18">
    <mergeCell ref="A2:L2"/>
    <mergeCell ref="C21:E21"/>
    <mergeCell ref="F21:H21"/>
    <mergeCell ref="I21:K21"/>
    <mergeCell ref="C27:E27"/>
    <mergeCell ref="F27:H27"/>
    <mergeCell ref="I27:K27"/>
    <mergeCell ref="A4:L4"/>
    <mergeCell ref="A6:B8"/>
    <mergeCell ref="L6:L8"/>
    <mergeCell ref="C7:E7"/>
    <mergeCell ref="F7:H7"/>
    <mergeCell ref="I7:K7"/>
    <mergeCell ref="A22:A25"/>
    <mergeCell ref="A9:A19"/>
    <mergeCell ref="A20:A21"/>
    <mergeCell ref="B20:B21"/>
    <mergeCell ref="C6:K6"/>
  </mergeCells>
  <pageMargins left="0.25" right="0.25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opLeftCell="A4" workbookViewId="0">
      <selection activeCell="C14" sqref="C14:R28"/>
    </sheetView>
  </sheetViews>
  <sheetFormatPr defaultRowHeight="12.75"/>
  <cols>
    <col min="1" max="1" width="6.42578125" customWidth="1"/>
    <col min="2" max="2" width="18" customWidth="1"/>
    <col min="3" max="17" width="4.7109375" customWidth="1"/>
    <col min="18" max="18" width="6.42578125" customWidth="1"/>
    <col min="19" max="19" width="9.140625" customWidth="1"/>
  </cols>
  <sheetData>
    <row r="1" spans="1:18" ht="37.5" customHeight="1">
      <c r="A1" s="277" t="s">
        <v>119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326"/>
      <c r="Q1" s="326"/>
      <c r="R1" s="326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278" t="s">
        <v>48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 thickBot="1">
      <c r="A6" s="314" t="s">
        <v>0</v>
      </c>
      <c r="B6" s="289"/>
      <c r="C6" s="280" t="s">
        <v>1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2"/>
      <c r="R6" s="328" t="s">
        <v>2</v>
      </c>
    </row>
    <row r="7" spans="1:18" ht="12.75" customHeight="1" thickBot="1">
      <c r="A7" s="315"/>
      <c r="B7" s="290"/>
      <c r="C7" s="331">
        <v>5</v>
      </c>
      <c r="D7" s="332"/>
      <c r="E7" s="333"/>
      <c r="F7" s="295">
        <v>6</v>
      </c>
      <c r="G7" s="296"/>
      <c r="H7" s="297"/>
      <c r="I7" s="295">
        <v>7</v>
      </c>
      <c r="J7" s="296"/>
      <c r="K7" s="296"/>
      <c r="L7" s="295">
        <v>8</v>
      </c>
      <c r="M7" s="296"/>
      <c r="N7" s="297"/>
      <c r="O7" s="334">
        <v>9</v>
      </c>
      <c r="P7" s="334"/>
      <c r="Q7" s="335"/>
      <c r="R7" s="329"/>
    </row>
    <row r="8" spans="1:18" ht="61.5" customHeight="1" thickBot="1">
      <c r="A8" s="316"/>
      <c r="B8" s="291"/>
      <c r="C8" s="241" t="s">
        <v>10</v>
      </c>
      <c r="D8" s="242" t="s">
        <v>9</v>
      </c>
      <c r="E8" s="271" t="s">
        <v>11</v>
      </c>
      <c r="F8" s="272" t="s">
        <v>10</v>
      </c>
      <c r="G8" s="273" t="s">
        <v>9</v>
      </c>
      <c r="H8" s="274" t="s">
        <v>11</v>
      </c>
      <c r="I8" s="275" t="s">
        <v>10</v>
      </c>
      <c r="J8" s="273" t="s">
        <v>9</v>
      </c>
      <c r="K8" s="271" t="s">
        <v>11</v>
      </c>
      <c r="L8" s="276" t="s">
        <v>10</v>
      </c>
      <c r="M8" s="242" t="s">
        <v>9</v>
      </c>
      <c r="N8" s="274" t="s">
        <v>11</v>
      </c>
      <c r="O8" s="275" t="s">
        <v>10</v>
      </c>
      <c r="P8" s="273" t="s">
        <v>9</v>
      </c>
      <c r="Q8" s="271" t="s">
        <v>11</v>
      </c>
      <c r="R8" s="330"/>
    </row>
    <row r="9" spans="1:18" ht="15" customHeight="1">
      <c r="A9" s="327" t="s">
        <v>6</v>
      </c>
      <c r="B9" s="12" t="s">
        <v>3</v>
      </c>
      <c r="C9" s="84"/>
      <c r="D9" s="85">
        <v>6</v>
      </c>
      <c r="E9" s="270"/>
      <c r="F9" s="88"/>
      <c r="G9" s="86">
        <v>6</v>
      </c>
      <c r="H9" s="87"/>
      <c r="I9" s="84"/>
      <c r="J9" s="86">
        <v>5</v>
      </c>
      <c r="K9" s="270"/>
      <c r="L9" s="88"/>
      <c r="M9" s="86">
        <v>4</v>
      </c>
      <c r="N9" s="87"/>
      <c r="O9" s="84"/>
      <c r="P9" s="86">
        <v>4</v>
      </c>
      <c r="Q9" s="270"/>
      <c r="R9" s="244">
        <f>SUM(C9:Q9)</f>
        <v>25</v>
      </c>
    </row>
    <row r="10" spans="1:18" ht="15" customHeight="1">
      <c r="A10" s="327"/>
      <c r="B10" s="6" t="s">
        <v>12</v>
      </c>
      <c r="C10" s="34"/>
      <c r="D10" s="35">
        <v>2</v>
      </c>
      <c r="E10" s="36"/>
      <c r="F10" s="38"/>
      <c r="G10" s="22">
        <v>2</v>
      </c>
      <c r="H10" s="37"/>
      <c r="I10" s="34"/>
      <c r="J10" s="22">
        <v>2</v>
      </c>
      <c r="K10" s="36"/>
      <c r="L10" s="38"/>
      <c r="M10" s="22">
        <v>2</v>
      </c>
      <c r="N10" s="37"/>
      <c r="O10" s="34"/>
      <c r="P10" s="22">
        <v>2</v>
      </c>
      <c r="Q10" s="36"/>
      <c r="R10" s="67">
        <f t="shared" ref="R10:R25" si="0">SUM(C10:Q10)</f>
        <v>10</v>
      </c>
    </row>
    <row r="11" spans="1:18" ht="15" customHeight="1">
      <c r="A11" s="327"/>
      <c r="B11" s="7" t="s">
        <v>41</v>
      </c>
      <c r="C11" s="34"/>
      <c r="D11" s="35">
        <v>2</v>
      </c>
      <c r="E11" s="36"/>
      <c r="F11" s="38"/>
      <c r="G11" s="22">
        <v>2</v>
      </c>
      <c r="H11" s="37"/>
      <c r="I11" s="34"/>
      <c r="J11" s="22">
        <v>2</v>
      </c>
      <c r="K11" s="36"/>
      <c r="L11" s="38"/>
      <c r="M11" s="22">
        <v>2</v>
      </c>
      <c r="N11" s="37"/>
      <c r="O11" s="34"/>
      <c r="P11" s="22">
        <v>2</v>
      </c>
      <c r="Q11" s="36"/>
      <c r="R11" s="67">
        <f t="shared" si="0"/>
        <v>10</v>
      </c>
    </row>
    <row r="12" spans="1:18" ht="15" customHeight="1">
      <c r="A12" s="327"/>
      <c r="B12" s="6" t="s">
        <v>4</v>
      </c>
      <c r="C12" s="34"/>
      <c r="D12" s="35">
        <v>5</v>
      </c>
      <c r="E12" s="36"/>
      <c r="F12" s="38"/>
      <c r="G12" s="22">
        <v>5</v>
      </c>
      <c r="H12" s="37"/>
      <c r="I12" s="34"/>
      <c r="J12" s="22">
        <v>5</v>
      </c>
      <c r="K12" s="36"/>
      <c r="L12" s="38"/>
      <c r="M12" s="22">
        <v>5</v>
      </c>
      <c r="N12" s="37"/>
      <c r="O12" s="34"/>
      <c r="P12" s="22">
        <v>5</v>
      </c>
      <c r="Q12" s="36"/>
      <c r="R12" s="67">
        <f t="shared" si="0"/>
        <v>25</v>
      </c>
    </row>
    <row r="13" spans="1:18" ht="15" customHeight="1">
      <c r="A13" s="327"/>
      <c r="B13" s="7" t="s">
        <v>50</v>
      </c>
      <c r="C13" s="34"/>
      <c r="D13" s="24"/>
      <c r="E13" s="91">
        <v>1</v>
      </c>
      <c r="F13" s="38"/>
      <c r="G13" s="31"/>
      <c r="H13" s="37">
        <v>1</v>
      </c>
      <c r="I13" s="34"/>
      <c r="J13" s="52"/>
      <c r="K13" s="36">
        <v>1</v>
      </c>
      <c r="L13" s="38"/>
      <c r="M13" s="31"/>
      <c r="N13" s="37">
        <v>1</v>
      </c>
      <c r="O13" s="34"/>
      <c r="P13" s="24"/>
      <c r="Q13" s="36">
        <v>1</v>
      </c>
      <c r="R13" s="67">
        <f t="shared" si="0"/>
        <v>5</v>
      </c>
    </row>
    <row r="14" spans="1:18" ht="31.5" customHeight="1">
      <c r="A14" s="327"/>
      <c r="B14" s="7" t="s">
        <v>56</v>
      </c>
      <c r="C14" s="34"/>
      <c r="D14" s="35">
        <v>2</v>
      </c>
      <c r="E14" s="36"/>
      <c r="F14" s="38"/>
      <c r="G14" s="22">
        <v>2</v>
      </c>
      <c r="H14" s="37"/>
      <c r="I14" s="34"/>
      <c r="J14" s="22">
        <v>2</v>
      </c>
      <c r="K14" s="36"/>
      <c r="L14" s="38"/>
      <c r="M14" s="22">
        <v>2</v>
      </c>
      <c r="N14" s="37"/>
      <c r="O14" s="34"/>
      <c r="P14" s="22">
        <v>3</v>
      </c>
      <c r="Q14" s="36"/>
      <c r="R14" s="474">
        <f t="shared" si="0"/>
        <v>11</v>
      </c>
    </row>
    <row r="15" spans="1:18" ht="15" customHeight="1">
      <c r="A15" s="327"/>
      <c r="B15" s="6" t="s">
        <v>14</v>
      </c>
      <c r="C15" s="34"/>
      <c r="D15" s="35"/>
      <c r="E15" s="36"/>
      <c r="F15" s="38"/>
      <c r="G15" s="22"/>
      <c r="H15" s="37"/>
      <c r="I15" s="34"/>
      <c r="J15" s="22"/>
      <c r="K15" s="36"/>
      <c r="L15" s="38"/>
      <c r="M15" s="22"/>
      <c r="N15" s="37"/>
      <c r="O15" s="34"/>
      <c r="P15" s="22"/>
      <c r="Q15" s="36"/>
      <c r="R15" s="474">
        <f t="shared" si="0"/>
        <v>0</v>
      </c>
    </row>
    <row r="16" spans="1:18" ht="30" customHeight="1">
      <c r="A16" s="327"/>
      <c r="B16" s="7" t="s">
        <v>51</v>
      </c>
      <c r="C16" s="34"/>
      <c r="D16" s="35"/>
      <c r="E16" s="36"/>
      <c r="F16" s="38"/>
      <c r="G16" s="22"/>
      <c r="H16" s="37"/>
      <c r="I16" s="34"/>
      <c r="J16" s="22">
        <v>2</v>
      </c>
      <c r="K16" s="36"/>
      <c r="L16" s="38"/>
      <c r="M16" s="22">
        <v>2</v>
      </c>
      <c r="N16" s="37"/>
      <c r="O16" s="34"/>
      <c r="P16" s="22">
        <v>2</v>
      </c>
      <c r="Q16" s="36"/>
      <c r="R16" s="474">
        <f t="shared" si="0"/>
        <v>6</v>
      </c>
    </row>
    <row r="17" spans="1:21" ht="15" customHeight="1">
      <c r="A17" s="327"/>
      <c r="B17" s="6" t="s">
        <v>16</v>
      </c>
      <c r="C17" s="34"/>
      <c r="D17" s="35">
        <v>1</v>
      </c>
      <c r="E17" s="36"/>
      <c r="F17" s="38"/>
      <c r="G17" s="22">
        <v>2</v>
      </c>
      <c r="H17" s="37"/>
      <c r="I17" s="34"/>
      <c r="J17" s="22">
        <v>2</v>
      </c>
      <c r="K17" s="36"/>
      <c r="L17" s="38"/>
      <c r="M17" s="22">
        <v>2</v>
      </c>
      <c r="N17" s="37"/>
      <c r="O17" s="34"/>
      <c r="P17" s="22">
        <v>2</v>
      </c>
      <c r="Q17" s="36"/>
      <c r="R17" s="474">
        <f t="shared" si="0"/>
        <v>9</v>
      </c>
    </row>
    <row r="18" spans="1:21" ht="28.5" customHeight="1">
      <c r="A18" s="327"/>
      <c r="B18" s="7" t="s">
        <v>52</v>
      </c>
      <c r="C18" s="34"/>
      <c r="D18" s="35">
        <v>1</v>
      </c>
      <c r="E18" s="36"/>
      <c r="F18" s="38"/>
      <c r="G18" s="22">
        <v>2</v>
      </c>
      <c r="H18" s="37"/>
      <c r="I18" s="34"/>
      <c r="J18" s="22">
        <v>2</v>
      </c>
      <c r="K18" s="36"/>
      <c r="L18" s="38"/>
      <c r="M18" s="22">
        <v>2</v>
      </c>
      <c r="N18" s="37"/>
      <c r="O18" s="34"/>
      <c r="P18" s="22">
        <v>2</v>
      </c>
      <c r="Q18" s="36"/>
      <c r="R18" s="474">
        <f t="shared" si="0"/>
        <v>9</v>
      </c>
      <c r="S18" s="43"/>
    </row>
    <row r="19" spans="1:21" s="31" customFormat="1" ht="28.5" customHeight="1">
      <c r="A19" s="327"/>
      <c r="B19" s="26" t="s">
        <v>58</v>
      </c>
      <c r="C19" s="34"/>
      <c r="D19" s="35"/>
      <c r="E19" s="36"/>
      <c r="F19" s="38"/>
      <c r="G19" s="22"/>
      <c r="H19" s="37"/>
      <c r="I19" s="34"/>
      <c r="J19" s="22"/>
      <c r="K19" s="36"/>
      <c r="L19" s="38"/>
      <c r="M19" s="22"/>
      <c r="N19" s="37"/>
      <c r="O19" s="34"/>
      <c r="P19" s="22">
        <v>1</v>
      </c>
      <c r="Q19" s="36"/>
      <c r="R19" s="474">
        <f t="shared" si="0"/>
        <v>1</v>
      </c>
      <c r="S19" s="52"/>
    </row>
    <row r="20" spans="1:21" ht="15" customHeight="1">
      <c r="A20" s="327"/>
      <c r="B20" s="6" t="s">
        <v>15</v>
      </c>
      <c r="C20" s="34"/>
      <c r="D20" s="35"/>
      <c r="E20" s="36"/>
      <c r="F20" s="38"/>
      <c r="G20" s="22"/>
      <c r="H20" s="37"/>
      <c r="I20" s="34"/>
      <c r="J20" s="22"/>
      <c r="K20" s="36"/>
      <c r="L20" s="38"/>
      <c r="M20" s="22">
        <v>3</v>
      </c>
      <c r="N20" s="37"/>
      <c r="O20" s="34"/>
      <c r="P20" s="22">
        <v>2</v>
      </c>
      <c r="Q20" s="36"/>
      <c r="R20" s="474">
        <f t="shared" si="0"/>
        <v>5</v>
      </c>
    </row>
    <row r="21" spans="1:21" ht="44.25" customHeight="1">
      <c r="A21" s="327"/>
      <c r="B21" s="7" t="s">
        <v>57</v>
      </c>
      <c r="C21" s="34"/>
      <c r="D21" s="35">
        <v>1</v>
      </c>
      <c r="E21" s="36"/>
      <c r="F21" s="38"/>
      <c r="G21" s="22">
        <v>1</v>
      </c>
      <c r="H21" s="37"/>
      <c r="I21" s="34"/>
      <c r="J21" s="22">
        <v>1</v>
      </c>
      <c r="K21" s="36"/>
      <c r="L21" s="38"/>
      <c r="M21" s="22">
        <v>1</v>
      </c>
      <c r="N21" s="37"/>
      <c r="O21" s="34"/>
      <c r="P21" s="22"/>
      <c r="Q21" s="36"/>
      <c r="R21" s="474">
        <f t="shared" si="0"/>
        <v>4</v>
      </c>
    </row>
    <row r="22" spans="1:21" ht="15" customHeight="1">
      <c r="A22" s="327"/>
      <c r="B22" s="6" t="s">
        <v>20</v>
      </c>
      <c r="C22" s="34"/>
      <c r="D22" s="35"/>
      <c r="E22" s="36"/>
      <c r="F22" s="38"/>
      <c r="G22" s="22"/>
      <c r="H22" s="37"/>
      <c r="I22" s="34"/>
      <c r="J22" s="22"/>
      <c r="K22" s="36"/>
      <c r="L22" s="38"/>
      <c r="M22" s="22"/>
      <c r="N22" s="37"/>
      <c r="O22" s="34"/>
      <c r="P22" s="22"/>
      <c r="Q22" s="36"/>
      <c r="R22" s="474">
        <f t="shared" si="0"/>
        <v>0</v>
      </c>
    </row>
    <row r="23" spans="1:21" ht="15" customHeight="1">
      <c r="A23" s="327"/>
      <c r="B23" s="6" t="s">
        <v>25</v>
      </c>
      <c r="C23" s="34"/>
      <c r="D23" s="35">
        <v>2</v>
      </c>
      <c r="E23" s="36"/>
      <c r="F23" s="42"/>
      <c r="G23" s="45">
        <v>2</v>
      </c>
      <c r="H23" s="40"/>
      <c r="I23" s="39"/>
      <c r="J23" s="45">
        <v>2</v>
      </c>
      <c r="K23" s="41"/>
      <c r="L23" s="42"/>
      <c r="M23" s="45">
        <v>2</v>
      </c>
      <c r="N23" s="40"/>
      <c r="O23" s="34"/>
      <c r="P23" s="22">
        <v>2</v>
      </c>
      <c r="Q23" s="36"/>
      <c r="R23" s="474">
        <f t="shared" si="0"/>
        <v>10</v>
      </c>
    </row>
    <row r="24" spans="1:21" ht="30" customHeight="1" thickBot="1">
      <c r="A24" s="327"/>
      <c r="B24" s="10" t="s">
        <v>21</v>
      </c>
      <c r="C24" s="39"/>
      <c r="D24" s="47"/>
      <c r="E24" s="211">
        <v>2</v>
      </c>
      <c r="F24" s="42"/>
      <c r="G24" s="47"/>
      <c r="H24" s="40">
        <v>2</v>
      </c>
      <c r="I24" s="212"/>
      <c r="J24" s="47"/>
      <c r="K24" s="41">
        <v>2</v>
      </c>
      <c r="L24" s="42"/>
      <c r="M24" s="47"/>
      <c r="N24" s="40">
        <v>2</v>
      </c>
      <c r="O24" s="39"/>
      <c r="P24" s="47"/>
      <c r="Q24" s="41">
        <v>2</v>
      </c>
      <c r="R24" s="475">
        <f t="shared" si="0"/>
        <v>10</v>
      </c>
    </row>
    <row r="25" spans="1:21" ht="15" customHeight="1" thickBot="1">
      <c r="A25" s="301" t="s">
        <v>7</v>
      </c>
      <c r="B25" s="303"/>
      <c r="C25" s="89"/>
      <c r="D25" s="204">
        <f>SUM(D9:D24)</f>
        <v>22</v>
      </c>
      <c r="E25" s="206">
        <f t="shared" ref="E25:Q25" si="1">SUM(E9:E24)</f>
        <v>3</v>
      </c>
      <c r="F25" s="89">
        <f t="shared" si="1"/>
        <v>0</v>
      </c>
      <c r="G25" s="204">
        <f t="shared" si="1"/>
        <v>24</v>
      </c>
      <c r="H25" s="205">
        <f t="shared" si="1"/>
        <v>3</v>
      </c>
      <c r="I25" s="207">
        <f t="shared" si="1"/>
        <v>0</v>
      </c>
      <c r="J25" s="204">
        <f t="shared" si="1"/>
        <v>25</v>
      </c>
      <c r="K25" s="206">
        <f t="shared" si="1"/>
        <v>3</v>
      </c>
      <c r="L25" s="89">
        <f t="shared" si="1"/>
        <v>0</v>
      </c>
      <c r="M25" s="204">
        <f t="shared" si="1"/>
        <v>27</v>
      </c>
      <c r="N25" s="205">
        <f t="shared" si="1"/>
        <v>3</v>
      </c>
      <c r="O25" s="207">
        <f t="shared" si="1"/>
        <v>0</v>
      </c>
      <c r="P25" s="204">
        <f t="shared" si="1"/>
        <v>27</v>
      </c>
      <c r="Q25" s="205">
        <f t="shared" si="1"/>
        <v>3</v>
      </c>
      <c r="R25" s="196">
        <f t="shared" si="0"/>
        <v>140</v>
      </c>
    </row>
    <row r="26" spans="1:21" ht="15" customHeight="1" thickBot="1">
      <c r="A26" s="302"/>
      <c r="B26" s="304"/>
      <c r="C26" s="321">
        <f>SUM(D25,E25)</f>
        <v>25</v>
      </c>
      <c r="D26" s="322"/>
      <c r="E26" s="323"/>
      <c r="F26" s="321">
        <f t="shared" ref="F26" si="2">SUM(G25,H25)</f>
        <v>27</v>
      </c>
      <c r="G26" s="322"/>
      <c r="H26" s="323"/>
      <c r="I26" s="321">
        <f t="shared" ref="I26" si="3">SUM(J25,K25)</f>
        <v>28</v>
      </c>
      <c r="J26" s="322"/>
      <c r="K26" s="323"/>
      <c r="L26" s="321">
        <f t="shared" ref="L26" si="4">SUM(M25,N25)</f>
        <v>30</v>
      </c>
      <c r="M26" s="322"/>
      <c r="N26" s="323"/>
      <c r="O26" s="321">
        <f t="shared" ref="O26" si="5">SUM(P25,Q25)</f>
        <v>30</v>
      </c>
      <c r="P26" s="322"/>
      <c r="Q26" s="323"/>
      <c r="R26" s="476"/>
    </row>
    <row r="27" spans="1:21" ht="42" customHeight="1">
      <c r="A27" s="317" t="s">
        <v>59</v>
      </c>
      <c r="B27" s="7" t="s">
        <v>61</v>
      </c>
      <c r="C27" s="93">
        <v>0</v>
      </c>
      <c r="D27" s="94"/>
      <c r="E27" s="98">
        <v>2</v>
      </c>
      <c r="F27" s="97"/>
      <c r="G27" s="96"/>
      <c r="H27" s="95">
        <v>1</v>
      </c>
      <c r="I27" s="93"/>
      <c r="J27" s="96"/>
      <c r="K27" s="98">
        <v>1</v>
      </c>
      <c r="L27" s="97"/>
      <c r="M27" s="96"/>
      <c r="N27" s="95">
        <v>1</v>
      </c>
      <c r="O27" s="93"/>
      <c r="P27" s="96"/>
      <c r="Q27" s="98">
        <v>1</v>
      </c>
      <c r="R27" s="106">
        <f t="shared" ref="R27:R30" si="6">SUM(C27:Q27)</f>
        <v>6</v>
      </c>
      <c r="U27" s="317"/>
    </row>
    <row r="28" spans="1:21" ht="44.25" customHeight="1" thickBot="1">
      <c r="A28" s="325"/>
      <c r="B28" s="60" t="s">
        <v>18</v>
      </c>
      <c r="C28" s="39"/>
      <c r="D28" s="45"/>
      <c r="E28" s="130">
        <v>2</v>
      </c>
      <c r="F28" s="42"/>
      <c r="G28" s="45"/>
      <c r="H28" s="40"/>
      <c r="I28" s="39"/>
      <c r="J28" s="45"/>
      <c r="K28" s="41"/>
      <c r="L28" s="42"/>
      <c r="M28" s="45"/>
      <c r="N28" s="40"/>
      <c r="O28" s="39"/>
      <c r="P28" s="45"/>
      <c r="Q28" s="41"/>
      <c r="R28" s="477">
        <f t="shared" si="6"/>
        <v>2</v>
      </c>
      <c r="S28" s="2"/>
      <c r="U28" s="318"/>
    </row>
    <row r="29" spans="1:21" ht="15" customHeight="1" thickBot="1">
      <c r="A29" s="137" t="s">
        <v>7</v>
      </c>
      <c r="B29" s="76"/>
      <c r="C29" s="89">
        <f>SUM(C27:C28)</f>
        <v>0</v>
      </c>
      <c r="D29" s="204">
        <f t="shared" ref="D29:Q29" si="7">SUM(D27:D28)</f>
        <v>0</v>
      </c>
      <c r="E29" s="206">
        <f t="shared" si="7"/>
        <v>4</v>
      </c>
      <c r="F29" s="89">
        <f t="shared" si="7"/>
        <v>0</v>
      </c>
      <c r="G29" s="204">
        <f t="shared" si="7"/>
        <v>0</v>
      </c>
      <c r="H29" s="205">
        <f t="shared" si="7"/>
        <v>1</v>
      </c>
      <c r="I29" s="207">
        <f t="shared" si="7"/>
        <v>0</v>
      </c>
      <c r="J29" s="204">
        <f t="shared" si="7"/>
        <v>0</v>
      </c>
      <c r="K29" s="206">
        <f t="shared" si="7"/>
        <v>1</v>
      </c>
      <c r="L29" s="89">
        <f t="shared" si="7"/>
        <v>0</v>
      </c>
      <c r="M29" s="204">
        <f t="shared" si="7"/>
        <v>0</v>
      </c>
      <c r="N29" s="205">
        <f t="shared" si="7"/>
        <v>1</v>
      </c>
      <c r="O29" s="207">
        <f t="shared" si="7"/>
        <v>0</v>
      </c>
      <c r="P29" s="204">
        <f t="shared" si="7"/>
        <v>0</v>
      </c>
      <c r="Q29" s="205">
        <f t="shared" si="7"/>
        <v>1</v>
      </c>
      <c r="R29" s="90">
        <f t="shared" si="6"/>
        <v>8</v>
      </c>
      <c r="U29" s="318"/>
    </row>
    <row r="30" spans="1:21" ht="13.5" thickBot="1">
      <c r="A30" s="53" t="s">
        <v>2</v>
      </c>
      <c r="B30" s="46"/>
      <c r="C30" s="321">
        <f>SUM(C26,C29,D29,E29)</f>
        <v>29</v>
      </c>
      <c r="D30" s="322"/>
      <c r="E30" s="323"/>
      <c r="F30" s="321">
        <f t="shared" ref="F30" si="8">SUM(F26,F29,G29,H29)</f>
        <v>28</v>
      </c>
      <c r="G30" s="322"/>
      <c r="H30" s="323"/>
      <c r="I30" s="321">
        <f t="shared" ref="I30" si="9">SUM(I26,I29,J29,K29)</f>
        <v>29</v>
      </c>
      <c r="J30" s="322"/>
      <c r="K30" s="323"/>
      <c r="L30" s="321">
        <f t="shared" ref="L30" si="10">SUM(L26,L29,M29,N29)</f>
        <v>31</v>
      </c>
      <c r="M30" s="322"/>
      <c r="N30" s="323"/>
      <c r="O30" s="321">
        <f t="shared" ref="O30" si="11">SUM(O26,O29,P29,Q29)</f>
        <v>31</v>
      </c>
      <c r="P30" s="322"/>
      <c r="Q30" s="323"/>
      <c r="R30" s="19">
        <f t="shared" si="6"/>
        <v>148</v>
      </c>
      <c r="U30" s="318"/>
    </row>
    <row r="31" spans="1:21" ht="13.5" thickBot="1">
      <c r="C31" s="31"/>
      <c r="D31" s="31"/>
      <c r="E31" s="31"/>
      <c r="F31" s="31"/>
      <c r="G31" s="31"/>
      <c r="H31" s="31"/>
      <c r="I31" s="31"/>
      <c r="J31" s="31"/>
      <c r="K31" s="31"/>
      <c r="U31" s="324"/>
    </row>
    <row r="36" spans="10:10">
      <c r="J36" s="2"/>
    </row>
  </sheetData>
  <mergeCells count="25">
    <mergeCell ref="A1:R1"/>
    <mergeCell ref="A9:A24"/>
    <mergeCell ref="A6:B8"/>
    <mergeCell ref="A3:R3"/>
    <mergeCell ref="C6:Q6"/>
    <mergeCell ref="R6:R8"/>
    <mergeCell ref="C7:E7"/>
    <mergeCell ref="F7:H7"/>
    <mergeCell ref="I7:K7"/>
    <mergeCell ref="O7:Q7"/>
    <mergeCell ref="L7:N7"/>
    <mergeCell ref="I26:K26"/>
    <mergeCell ref="L26:N26"/>
    <mergeCell ref="O26:Q26"/>
    <mergeCell ref="U27:U31"/>
    <mergeCell ref="A27:A28"/>
    <mergeCell ref="O30:Q30"/>
    <mergeCell ref="A25:A26"/>
    <mergeCell ref="B25:B26"/>
    <mergeCell ref="C26:E26"/>
    <mergeCell ref="F26:H26"/>
    <mergeCell ref="C30:E30"/>
    <mergeCell ref="F30:H30"/>
    <mergeCell ref="I30:K30"/>
    <mergeCell ref="L30:N30"/>
  </mergeCells>
  <pageMargins left="0.16" right="0.1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topLeftCell="A4" workbookViewId="0">
      <selection activeCell="C9" sqref="C9:K22"/>
    </sheetView>
  </sheetViews>
  <sheetFormatPr defaultRowHeight="12.75"/>
  <cols>
    <col min="1" max="1" width="6.140625" customWidth="1"/>
    <col min="2" max="2" width="19.85546875" customWidth="1"/>
    <col min="3" max="12" width="5.28515625" customWidth="1"/>
  </cols>
  <sheetData>
    <row r="1" spans="1:21" ht="30.75" customHeight="1">
      <c r="A1" s="277" t="s">
        <v>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1">
      <c r="A3" s="278" t="s">
        <v>45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2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1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1" ht="13.5" thickBot="1">
      <c r="A6" s="344" t="s">
        <v>0</v>
      </c>
      <c r="B6" s="345"/>
      <c r="C6" s="280" t="s">
        <v>1</v>
      </c>
      <c r="D6" s="281"/>
      <c r="E6" s="281"/>
      <c r="F6" s="281"/>
      <c r="G6" s="281"/>
      <c r="H6" s="281"/>
      <c r="I6" s="281"/>
      <c r="J6" s="281"/>
      <c r="K6" s="282"/>
      <c r="L6" s="336" t="s">
        <v>2</v>
      </c>
    </row>
    <row r="7" spans="1:21" ht="13.5" thickBot="1">
      <c r="A7" s="346"/>
      <c r="B7" s="347"/>
      <c r="C7" s="339">
        <v>2</v>
      </c>
      <c r="D7" s="340"/>
      <c r="E7" s="341"/>
      <c r="F7" s="339">
        <v>3</v>
      </c>
      <c r="G7" s="340"/>
      <c r="H7" s="341"/>
      <c r="I7" s="339">
        <v>4</v>
      </c>
      <c r="J7" s="340"/>
      <c r="K7" s="341"/>
      <c r="L7" s="337"/>
    </row>
    <row r="8" spans="1:21" ht="93" thickBot="1">
      <c r="A8" s="348"/>
      <c r="B8" s="349"/>
      <c r="C8" s="101" t="s">
        <v>10</v>
      </c>
      <c r="D8" s="102" t="s">
        <v>9</v>
      </c>
      <c r="E8" s="100" t="s">
        <v>11</v>
      </c>
      <c r="F8" s="101" t="s">
        <v>10</v>
      </c>
      <c r="G8" s="102" t="s">
        <v>9</v>
      </c>
      <c r="H8" s="100" t="s">
        <v>11</v>
      </c>
      <c r="I8" s="101" t="s">
        <v>10</v>
      </c>
      <c r="J8" s="102" t="s">
        <v>9</v>
      </c>
      <c r="K8" s="103" t="s">
        <v>11</v>
      </c>
      <c r="L8" s="338"/>
    </row>
    <row r="9" spans="1:21" ht="27.75" customHeight="1">
      <c r="A9" s="351" t="s">
        <v>6</v>
      </c>
      <c r="B9" s="28" t="s">
        <v>23</v>
      </c>
      <c r="C9" s="34"/>
      <c r="D9" s="22">
        <v>5</v>
      </c>
      <c r="E9" s="36"/>
      <c r="F9" s="34"/>
      <c r="G9" s="22">
        <v>5</v>
      </c>
      <c r="H9" s="36"/>
      <c r="I9" s="34"/>
      <c r="J9" s="22">
        <v>4</v>
      </c>
      <c r="K9" s="37"/>
      <c r="L9" s="62">
        <f t="shared" ref="L9:L25" si="0">SUM(C9:K9)</f>
        <v>14</v>
      </c>
    </row>
    <row r="10" spans="1:21" ht="29.25" customHeight="1">
      <c r="A10" s="352"/>
      <c r="B10" s="28" t="s">
        <v>22</v>
      </c>
      <c r="C10" s="34"/>
      <c r="D10" s="22">
        <v>5</v>
      </c>
      <c r="E10" s="36"/>
      <c r="F10" s="34"/>
      <c r="G10" s="22">
        <v>5</v>
      </c>
      <c r="H10" s="36"/>
      <c r="I10" s="34"/>
      <c r="J10" s="22">
        <v>5</v>
      </c>
      <c r="K10" s="37"/>
      <c r="L10" s="62">
        <f t="shared" si="0"/>
        <v>15</v>
      </c>
    </row>
    <row r="11" spans="1:21" ht="15" customHeight="1">
      <c r="A11" s="352"/>
      <c r="B11" s="28" t="s">
        <v>4</v>
      </c>
      <c r="C11" s="34"/>
      <c r="D11" s="22">
        <v>5</v>
      </c>
      <c r="E11" s="36"/>
      <c r="F11" s="34"/>
      <c r="G11" s="22">
        <v>6</v>
      </c>
      <c r="H11" s="36"/>
      <c r="I11" s="34"/>
      <c r="J11" s="22">
        <v>6</v>
      </c>
      <c r="K11" s="37"/>
      <c r="L11" s="62">
        <f t="shared" si="0"/>
        <v>17</v>
      </c>
      <c r="U11">
        <v>7</v>
      </c>
    </row>
    <row r="12" spans="1:21" ht="25.5">
      <c r="A12" s="352"/>
      <c r="B12" s="28" t="s">
        <v>19</v>
      </c>
      <c r="C12" s="34"/>
      <c r="D12" s="22">
        <v>1</v>
      </c>
      <c r="E12" s="36"/>
      <c r="F12" s="34"/>
      <c r="G12" s="22">
        <v>1</v>
      </c>
      <c r="H12" s="36"/>
      <c r="I12" s="34"/>
      <c r="J12" s="22">
        <v>1</v>
      </c>
      <c r="K12" s="37"/>
      <c r="L12" s="62">
        <f t="shared" si="0"/>
        <v>3</v>
      </c>
    </row>
    <row r="13" spans="1:21" ht="15" customHeight="1">
      <c r="A13" s="352"/>
      <c r="B13" s="28" t="s">
        <v>20</v>
      </c>
      <c r="C13" s="34"/>
      <c r="D13" s="22">
        <v>1</v>
      </c>
      <c r="E13" s="36"/>
      <c r="F13" s="34"/>
      <c r="G13" s="22">
        <v>1</v>
      </c>
      <c r="H13" s="36"/>
      <c r="I13" s="34"/>
      <c r="J13" s="22">
        <v>1</v>
      </c>
      <c r="K13" s="37"/>
      <c r="L13" s="62">
        <f t="shared" si="0"/>
        <v>3</v>
      </c>
    </row>
    <row r="14" spans="1:21" ht="15" customHeight="1">
      <c r="A14" s="352"/>
      <c r="B14" s="28" t="s">
        <v>25</v>
      </c>
      <c r="C14" s="34"/>
      <c r="D14" s="22">
        <v>2</v>
      </c>
      <c r="E14" s="36"/>
      <c r="F14" s="34"/>
      <c r="G14" s="22">
        <v>2</v>
      </c>
      <c r="H14" s="36"/>
      <c r="I14" s="34"/>
      <c r="J14" s="22">
        <v>2</v>
      </c>
      <c r="K14" s="37"/>
      <c r="L14" s="62">
        <f t="shared" si="0"/>
        <v>6</v>
      </c>
    </row>
    <row r="15" spans="1:21" ht="15" customHeight="1">
      <c r="A15" s="352"/>
      <c r="B15" s="28" t="s">
        <v>35</v>
      </c>
      <c r="C15" s="34"/>
      <c r="D15" s="22">
        <v>2</v>
      </c>
      <c r="E15" s="36"/>
      <c r="F15" s="34"/>
      <c r="G15" s="22">
        <v>2</v>
      </c>
      <c r="H15" s="36"/>
      <c r="I15" s="34"/>
      <c r="J15" s="22">
        <v>2</v>
      </c>
      <c r="K15" s="37"/>
      <c r="L15" s="62">
        <f t="shared" si="0"/>
        <v>6</v>
      </c>
    </row>
    <row r="16" spans="1:21" ht="103.5" customHeight="1" thickBot="1">
      <c r="A16" s="353"/>
      <c r="B16" s="108" t="s">
        <v>46</v>
      </c>
      <c r="C16" s="39"/>
      <c r="D16" s="45">
        <v>1</v>
      </c>
      <c r="E16" s="41"/>
      <c r="F16" s="39"/>
      <c r="G16" s="45">
        <v>2</v>
      </c>
      <c r="H16" s="41"/>
      <c r="I16" s="39"/>
      <c r="J16" s="45">
        <v>2</v>
      </c>
      <c r="K16" s="40"/>
      <c r="L16" s="109">
        <f t="shared" si="0"/>
        <v>5</v>
      </c>
    </row>
    <row r="17" spans="1:12" ht="14.25" customHeight="1" thickBot="1">
      <c r="A17" s="354" t="s">
        <v>7</v>
      </c>
      <c r="B17" s="356"/>
      <c r="C17" s="89"/>
      <c r="D17" s="204">
        <f>SUM(D9:D16)</f>
        <v>22</v>
      </c>
      <c r="E17" s="206">
        <f t="shared" ref="E17:K17" si="1">SUM(E9:E16)</f>
        <v>0</v>
      </c>
      <c r="F17" s="89">
        <f t="shared" si="1"/>
        <v>0</v>
      </c>
      <c r="G17" s="204">
        <f t="shared" si="1"/>
        <v>24</v>
      </c>
      <c r="H17" s="205">
        <f t="shared" si="1"/>
        <v>0</v>
      </c>
      <c r="I17" s="207">
        <f t="shared" si="1"/>
        <v>0</v>
      </c>
      <c r="J17" s="204">
        <f t="shared" si="1"/>
        <v>23</v>
      </c>
      <c r="K17" s="205">
        <f t="shared" si="1"/>
        <v>0</v>
      </c>
      <c r="L17" s="196">
        <f t="shared" si="0"/>
        <v>69</v>
      </c>
    </row>
    <row r="18" spans="1:12" ht="15" customHeight="1" thickBot="1">
      <c r="A18" s="355"/>
      <c r="B18" s="357"/>
      <c r="C18" s="350">
        <f>SUM(D17,E17)</f>
        <v>22</v>
      </c>
      <c r="D18" s="361"/>
      <c r="E18" s="478"/>
      <c r="F18" s="350">
        <f t="shared" ref="F18" si="2">SUM(G17,H17)</f>
        <v>24</v>
      </c>
      <c r="G18" s="361"/>
      <c r="H18" s="478"/>
      <c r="I18" s="350">
        <f t="shared" ref="I18" si="3">SUM(J17,K17)</f>
        <v>23</v>
      </c>
      <c r="J18" s="361"/>
      <c r="K18" s="478"/>
      <c r="L18" s="109">
        <f t="shared" si="0"/>
        <v>69</v>
      </c>
    </row>
    <row r="19" spans="1:12" ht="20.25" customHeight="1">
      <c r="A19" s="342" t="s">
        <v>59</v>
      </c>
      <c r="B19" s="139" t="s">
        <v>49</v>
      </c>
      <c r="C19" s="93"/>
      <c r="D19" s="96">
        <v>1</v>
      </c>
      <c r="E19" s="98"/>
      <c r="F19" s="93"/>
      <c r="G19" s="96">
        <v>1</v>
      </c>
      <c r="H19" s="98"/>
      <c r="I19" s="88"/>
      <c r="J19" s="86">
        <v>1</v>
      </c>
      <c r="K19" s="87"/>
      <c r="L19" s="106">
        <f t="shared" si="0"/>
        <v>3</v>
      </c>
    </row>
    <row r="20" spans="1:12" ht="36.75" customHeight="1">
      <c r="A20" s="342"/>
      <c r="B20" s="7" t="s">
        <v>60</v>
      </c>
      <c r="C20" s="34"/>
      <c r="D20" s="22"/>
      <c r="E20" s="36">
        <v>2</v>
      </c>
      <c r="F20" s="34"/>
      <c r="G20" s="22"/>
      <c r="H20" s="36">
        <v>2</v>
      </c>
      <c r="I20" s="38"/>
      <c r="J20" s="22"/>
      <c r="K20" s="37">
        <v>2</v>
      </c>
      <c r="L20" s="62">
        <f t="shared" si="0"/>
        <v>6</v>
      </c>
    </row>
    <row r="21" spans="1:12" ht="27.75" customHeight="1">
      <c r="A21" s="342"/>
      <c r="B21" s="26" t="s">
        <v>18</v>
      </c>
      <c r="C21" s="34"/>
      <c r="D21" s="22"/>
      <c r="E21" s="36">
        <v>2</v>
      </c>
      <c r="F21" s="34"/>
      <c r="G21" s="22"/>
      <c r="H21" s="36">
        <v>1</v>
      </c>
      <c r="I21" s="38"/>
      <c r="J21" s="22"/>
      <c r="K21" s="37">
        <v>3</v>
      </c>
      <c r="L21" s="62">
        <f t="shared" si="0"/>
        <v>6</v>
      </c>
    </row>
    <row r="22" spans="1:12" ht="39" customHeight="1">
      <c r="A22" s="342"/>
      <c r="B22" s="7" t="s">
        <v>61</v>
      </c>
      <c r="C22" s="39"/>
      <c r="D22" s="45"/>
      <c r="E22" s="41">
        <v>1</v>
      </c>
      <c r="F22" s="39"/>
      <c r="G22" s="45"/>
      <c r="H22" s="41">
        <v>1</v>
      </c>
      <c r="I22" s="42"/>
      <c r="J22" s="45"/>
      <c r="K22" s="40">
        <v>1</v>
      </c>
      <c r="L22" s="109">
        <f t="shared" si="0"/>
        <v>3</v>
      </c>
    </row>
    <row r="23" spans="1:12" ht="15" customHeight="1" thickBot="1">
      <c r="A23" s="343"/>
      <c r="B23" s="140" t="s">
        <v>39</v>
      </c>
      <c r="C23" s="39"/>
      <c r="D23" s="45">
        <v>1</v>
      </c>
      <c r="E23" s="41"/>
      <c r="F23" s="39"/>
      <c r="G23" s="45">
        <v>1</v>
      </c>
      <c r="H23" s="41"/>
      <c r="I23" s="42"/>
      <c r="J23" s="45">
        <v>1</v>
      </c>
      <c r="K23" s="40"/>
      <c r="L23" s="138">
        <f t="shared" si="0"/>
        <v>3</v>
      </c>
    </row>
    <row r="24" spans="1:12" ht="15" customHeight="1" thickBot="1">
      <c r="A24" s="111" t="s">
        <v>7</v>
      </c>
      <c r="B24" s="208"/>
      <c r="C24" s="89"/>
      <c r="D24" s="204">
        <f>SUM(D19:D23)</f>
        <v>2</v>
      </c>
      <c r="E24" s="206">
        <f t="shared" ref="E24:K24" si="4">SUM(E19:E23)</f>
        <v>5</v>
      </c>
      <c r="F24" s="89">
        <f t="shared" si="4"/>
        <v>0</v>
      </c>
      <c r="G24" s="204">
        <f t="shared" si="4"/>
        <v>2</v>
      </c>
      <c r="H24" s="205">
        <f t="shared" si="4"/>
        <v>4</v>
      </c>
      <c r="I24" s="207">
        <f t="shared" si="4"/>
        <v>0</v>
      </c>
      <c r="J24" s="204">
        <f t="shared" si="4"/>
        <v>2</v>
      </c>
      <c r="K24" s="205">
        <f t="shared" si="4"/>
        <v>6</v>
      </c>
      <c r="L24" s="196">
        <f t="shared" si="0"/>
        <v>21</v>
      </c>
    </row>
    <row r="25" spans="1:12" ht="15" customHeight="1" thickBot="1">
      <c r="A25" s="112" t="s">
        <v>2</v>
      </c>
      <c r="B25" s="110"/>
      <c r="C25" s="321">
        <f>SUM(C18,D24,E24)</f>
        <v>29</v>
      </c>
      <c r="D25" s="322"/>
      <c r="E25" s="323"/>
      <c r="F25" s="321">
        <f t="shared" ref="F25" si="5">SUM(F18,G24,H24)</f>
        <v>30</v>
      </c>
      <c r="G25" s="322"/>
      <c r="H25" s="323"/>
      <c r="I25" s="321">
        <f t="shared" ref="I25" si="6">SUM(I18,J24,K24)</f>
        <v>31</v>
      </c>
      <c r="J25" s="322"/>
      <c r="K25" s="323"/>
      <c r="L25" s="107">
        <f t="shared" si="0"/>
        <v>90</v>
      </c>
    </row>
  </sheetData>
  <mergeCells count="18">
    <mergeCell ref="C18:E18"/>
    <mergeCell ref="F18:H18"/>
    <mergeCell ref="A1:L1"/>
    <mergeCell ref="A3:L3"/>
    <mergeCell ref="L6:L8"/>
    <mergeCell ref="C25:E25"/>
    <mergeCell ref="F25:H25"/>
    <mergeCell ref="I25:K25"/>
    <mergeCell ref="I7:K7"/>
    <mergeCell ref="A19:A23"/>
    <mergeCell ref="A6:B8"/>
    <mergeCell ref="C6:K6"/>
    <mergeCell ref="C7:E7"/>
    <mergeCell ref="F7:H7"/>
    <mergeCell ref="I18:K18"/>
    <mergeCell ref="A9:A16"/>
    <mergeCell ref="A17:A18"/>
    <mergeCell ref="B17:B18"/>
  </mergeCells>
  <pageMargins left="0.16" right="0.25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opLeftCell="A10" workbookViewId="0">
      <selection activeCell="D17" sqref="D17:J17"/>
    </sheetView>
  </sheetViews>
  <sheetFormatPr defaultRowHeight="12.75"/>
  <cols>
    <col min="1" max="1" width="6.28515625" customWidth="1"/>
    <col min="2" max="2" width="16.85546875" customWidth="1"/>
    <col min="3" max="3" width="5.85546875" customWidth="1"/>
    <col min="4" max="17" width="4.7109375" customWidth="1"/>
    <col min="18" max="18" width="5.7109375" customWidth="1"/>
  </cols>
  <sheetData>
    <row r="1" spans="1:18" ht="24" customHeight="1">
      <c r="A1" s="362" t="s">
        <v>120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3"/>
      <c r="Q1" s="363"/>
      <c r="R1" s="363"/>
    </row>
    <row r="2" spans="1:18">
      <c r="A2" s="31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>
      <c r="A3" s="31"/>
      <c r="B3" s="364" t="s">
        <v>26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</row>
    <row r="4" spans="1:18">
      <c r="A4" s="31"/>
      <c r="B4" s="26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8" ht="13.5" thickBot="1">
      <c r="A5" s="31"/>
      <c r="B5" s="267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</row>
    <row r="6" spans="1:18" ht="13.5" customHeight="1" thickBot="1">
      <c r="A6" s="344" t="s">
        <v>0</v>
      </c>
      <c r="B6" s="345"/>
      <c r="C6" s="366" t="s">
        <v>1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8"/>
      <c r="R6" s="336" t="s">
        <v>2</v>
      </c>
    </row>
    <row r="7" spans="1:18">
      <c r="A7" s="346"/>
      <c r="B7" s="347"/>
      <c r="C7" s="369">
        <v>5</v>
      </c>
      <c r="D7" s="369"/>
      <c r="E7" s="370"/>
      <c r="F7" s="371">
        <v>6</v>
      </c>
      <c r="G7" s="372"/>
      <c r="H7" s="373"/>
      <c r="I7" s="371">
        <v>7</v>
      </c>
      <c r="J7" s="372"/>
      <c r="K7" s="373"/>
      <c r="L7" s="371">
        <v>8</v>
      </c>
      <c r="M7" s="372"/>
      <c r="N7" s="373"/>
      <c r="O7" s="371">
        <v>9</v>
      </c>
      <c r="P7" s="372"/>
      <c r="Q7" s="373"/>
      <c r="R7" s="337"/>
    </row>
    <row r="8" spans="1:18" ht="67.5" customHeight="1" thickBot="1">
      <c r="A8" s="374"/>
      <c r="B8" s="375"/>
      <c r="C8" s="113" t="s">
        <v>10</v>
      </c>
      <c r="D8" s="114" t="s">
        <v>9</v>
      </c>
      <c r="E8" s="115" t="s">
        <v>11</v>
      </c>
      <c r="F8" s="116" t="s">
        <v>10</v>
      </c>
      <c r="G8" s="117" t="s">
        <v>9</v>
      </c>
      <c r="H8" s="115" t="s">
        <v>11</v>
      </c>
      <c r="I8" s="116" t="s">
        <v>10</v>
      </c>
      <c r="J8" s="117" t="s">
        <v>9</v>
      </c>
      <c r="K8" s="115" t="s">
        <v>11</v>
      </c>
      <c r="L8" s="116" t="s">
        <v>10</v>
      </c>
      <c r="M8" s="117" t="s">
        <v>9</v>
      </c>
      <c r="N8" s="115" t="s">
        <v>11</v>
      </c>
      <c r="O8" s="116" t="s">
        <v>10</v>
      </c>
      <c r="P8" s="117" t="s">
        <v>9</v>
      </c>
      <c r="Q8" s="115" t="s">
        <v>11</v>
      </c>
      <c r="R8" s="338"/>
    </row>
    <row r="9" spans="1:18" ht="30" customHeight="1">
      <c r="A9" s="358" t="s">
        <v>28</v>
      </c>
      <c r="B9" s="30" t="s">
        <v>23</v>
      </c>
      <c r="C9" s="74"/>
      <c r="D9" s="105">
        <v>4</v>
      </c>
      <c r="E9" s="122"/>
      <c r="F9" s="146"/>
      <c r="G9" s="44">
        <v>4</v>
      </c>
      <c r="H9" s="33"/>
      <c r="I9" s="74"/>
      <c r="J9" s="121">
        <v>3</v>
      </c>
      <c r="K9" s="122"/>
      <c r="L9" s="146"/>
      <c r="M9" s="44">
        <v>3</v>
      </c>
      <c r="N9" s="33"/>
      <c r="O9" s="74"/>
      <c r="P9" s="121">
        <v>3</v>
      </c>
      <c r="Q9" s="122"/>
      <c r="R9" s="120">
        <f>SUM(C9:Q9)</f>
        <v>17</v>
      </c>
    </row>
    <row r="10" spans="1:18" ht="28.5" customHeight="1">
      <c r="A10" s="342"/>
      <c r="B10" s="33" t="s">
        <v>22</v>
      </c>
      <c r="C10" s="27"/>
      <c r="D10" s="24">
        <v>5</v>
      </c>
      <c r="E10" s="28"/>
      <c r="F10" s="48"/>
      <c r="G10" s="29">
        <v>4</v>
      </c>
      <c r="H10" s="30"/>
      <c r="I10" s="27"/>
      <c r="J10" s="29">
        <v>4</v>
      </c>
      <c r="K10" s="28"/>
      <c r="L10" s="48"/>
      <c r="M10" s="29">
        <v>4</v>
      </c>
      <c r="N10" s="30"/>
      <c r="O10" s="27"/>
      <c r="P10" s="29">
        <v>4</v>
      </c>
      <c r="Q10" s="28"/>
      <c r="R10" s="118">
        <f t="shared" ref="R10:R28" si="0">SUM(C10:Q10)</f>
        <v>21</v>
      </c>
    </row>
    <row r="11" spans="1:18" ht="17.100000000000001" customHeight="1">
      <c r="A11" s="342"/>
      <c r="B11" s="30" t="s">
        <v>4</v>
      </c>
      <c r="C11" s="27"/>
      <c r="D11" s="24">
        <v>6</v>
      </c>
      <c r="E11" s="28"/>
      <c r="F11" s="48"/>
      <c r="G11" s="29">
        <v>6</v>
      </c>
      <c r="H11" s="30"/>
      <c r="I11" s="27"/>
      <c r="J11" s="29">
        <v>5</v>
      </c>
      <c r="K11" s="28"/>
      <c r="L11" s="48" t="s">
        <v>42</v>
      </c>
      <c r="M11" s="29">
        <v>5</v>
      </c>
      <c r="N11" s="30"/>
      <c r="O11" s="27"/>
      <c r="P11" s="29">
        <v>4</v>
      </c>
      <c r="Q11" s="28"/>
      <c r="R11" s="118">
        <f t="shared" si="0"/>
        <v>26</v>
      </c>
    </row>
    <row r="12" spans="1:18" ht="17.100000000000001" customHeight="1">
      <c r="A12" s="342"/>
      <c r="B12" s="30" t="s">
        <v>14</v>
      </c>
      <c r="C12" s="27"/>
      <c r="D12" s="24">
        <v>2</v>
      </c>
      <c r="E12" s="28"/>
      <c r="F12" s="48"/>
      <c r="G12" s="29"/>
      <c r="H12" s="30"/>
      <c r="I12" s="27"/>
      <c r="J12" s="29"/>
      <c r="K12" s="28"/>
      <c r="L12" s="48"/>
      <c r="M12" s="29"/>
      <c r="N12" s="30"/>
      <c r="O12" s="27"/>
      <c r="P12" s="29"/>
      <c r="Q12" s="28"/>
      <c r="R12" s="118">
        <f t="shared" si="0"/>
        <v>2</v>
      </c>
    </row>
    <row r="13" spans="1:18" ht="17.100000000000001" customHeight="1">
      <c r="A13" s="342"/>
      <c r="B13" s="30" t="s">
        <v>16</v>
      </c>
      <c r="C13" s="27"/>
      <c r="D13" s="24"/>
      <c r="E13" s="28"/>
      <c r="F13" s="48"/>
      <c r="G13" s="29">
        <v>2</v>
      </c>
      <c r="H13" s="30"/>
      <c r="I13" s="27"/>
      <c r="J13" s="29">
        <v>2</v>
      </c>
      <c r="K13" s="28"/>
      <c r="L13" s="48"/>
      <c r="M13" s="29">
        <v>2</v>
      </c>
      <c r="N13" s="30"/>
      <c r="O13" s="27"/>
      <c r="P13" s="29">
        <v>2</v>
      </c>
      <c r="Q13" s="28"/>
      <c r="R13" s="118">
        <f t="shared" si="0"/>
        <v>8</v>
      </c>
    </row>
    <row r="14" spans="1:18" ht="17.100000000000001" customHeight="1">
      <c r="A14" s="342"/>
      <c r="B14" s="30" t="s">
        <v>13</v>
      </c>
      <c r="C14" s="27"/>
      <c r="D14" s="24"/>
      <c r="E14" s="28"/>
      <c r="F14" s="48"/>
      <c r="G14" s="29">
        <v>2</v>
      </c>
      <c r="H14" s="30"/>
      <c r="I14" s="27"/>
      <c r="J14" s="29">
        <v>2</v>
      </c>
      <c r="K14" s="28"/>
      <c r="L14" s="48"/>
      <c r="M14" s="29">
        <v>2</v>
      </c>
      <c r="N14" s="30"/>
      <c r="O14" s="27"/>
      <c r="P14" s="29">
        <v>2</v>
      </c>
      <c r="Q14" s="28"/>
      <c r="R14" s="118">
        <f t="shared" si="0"/>
        <v>8</v>
      </c>
    </row>
    <row r="15" spans="1:18" ht="17.100000000000001" customHeight="1">
      <c r="A15" s="342"/>
      <c r="B15" s="30" t="s">
        <v>24</v>
      </c>
      <c r="C15" s="27"/>
      <c r="D15" s="24"/>
      <c r="E15" s="28"/>
      <c r="F15" s="48"/>
      <c r="G15" s="29"/>
      <c r="H15" s="30"/>
      <c r="I15" s="27"/>
      <c r="J15" s="29">
        <v>2</v>
      </c>
      <c r="K15" s="28"/>
      <c r="L15" s="48"/>
      <c r="M15" s="29">
        <v>2</v>
      </c>
      <c r="N15" s="30"/>
      <c r="O15" s="27"/>
      <c r="P15" s="29">
        <v>2</v>
      </c>
      <c r="Q15" s="28"/>
      <c r="R15" s="118">
        <f t="shared" si="0"/>
        <v>6</v>
      </c>
    </row>
    <row r="16" spans="1:18" ht="17.100000000000001" customHeight="1">
      <c r="A16" s="342"/>
      <c r="B16" s="30" t="s">
        <v>17</v>
      </c>
      <c r="C16" s="27"/>
      <c r="D16" s="24"/>
      <c r="E16" s="28"/>
      <c r="F16" s="48"/>
      <c r="G16" s="29"/>
      <c r="H16" s="30"/>
      <c r="I16" s="27"/>
      <c r="J16" s="29"/>
      <c r="K16" s="28"/>
      <c r="L16" s="48"/>
      <c r="M16" s="29">
        <v>1</v>
      </c>
      <c r="N16" s="30"/>
      <c r="O16" s="27"/>
      <c r="P16" s="29">
        <v>1</v>
      </c>
      <c r="Q16" s="28"/>
      <c r="R16" s="118">
        <f t="shared" si="0"/>
        <v>2</v>
      </c>
    </row>
    <row r="17" spans="1:18" ht="30" customHeight="1">
      <c r="A17" s="342"/>
      <c r="B17" s="30" t="s">
        <v>19</v>
      </c>
      <c r="C17" s="27"/>
      <c r="D17" s="24">
        <v>1</v>
      </c>
      <c r="E17" s="28"/>
      <c r="F17" s="48"/>
      <c r="G17" s="29">
        <v>1</v>
      </c>
      <c r="H17" s="30"/>
      <c r="I17" s="27"/>
      <c r="J17" s="29">
        <v>1</v>
      </c>
      <c r="K17" s="28"/>
      <c r="L17" s="48"/>
      <c r="M17" s="29"/>
      <c r="N17" s="30"/>
      <c r="O17" s="27"/>
      <c r="P17" s="29"/>
      <c r="Q17" s="28"/>
      <c r="R17" s="118">
        <f t="shared" si="0"/>
        <v>3</v>
      </c>
    </row>
    <row r="18" spans="1:18" ht="17.25" customHeight="1">
      <c r="A18" s="342"/>
      <c r="B18" s="30" t="s">
        <v>20</v>
      </c>
      <c r="C18" s="27"/>
      <c r="D18" s="24">
        <v>1</v>
      </c>
      <c r="E18" s="28"/>
      <c r="F18" s="48"/>
      <c r="G18" s="29">
        <v>1</v>
      </c>
      <c r="H18" s="30"/>
      <c r="I18" s="27"/>
      <c r="J18" s="29">
        <v>1</v>
      </c>
      <c r="K18" s="28"/>
      <c r="L18" s="48"/>
      <c r="M18" s="29">
        <v>1</v>
      </c>
      <c r="N18" s="30"/>
      <c r="O18" s="27"/>
      <c r="P18" s="29"/>
      <c r="Q18" s="28"/>
      <c r="R18" s="118">
        <f t="shared" si="0"/>
        <v>4</v>
      </c>
    </row>
    <row r="19" spans="1:18" ht="17.25" customHeight="1">
      <c r="A19" s="342"/>
      <c r="B19" s="30" t="s">
        <v>25</v>
      </c>
      <c r="C19" s="27"/>
      <c r="D19" s="24">
        <v>2</v>
      </c>
      <c r="E19" s="28"/>
      <c r="F19" s="48"/>
      <c r="G19" s="29">
        <v>2</v>
      </c>
      <c r="H19" s="30"/>
      <c r="I19" s="27"/>
      <c r="J19" s="29">
        <v>2</v>
      </c>
      <c r="K19" s="28"/>
      <c r="L19" s="48"/>
      <c r="M19" s="29">
        <v>2</v>
      </c>
      <c r="N19" s="30"/>
      <c r="O19" s="27"/>
      <c r="P19" s="29">
        <v>2</v>
      </c>
      <c r="Q19" s="28"/>
      <c r="R19" s="118">
        <f t="shared" si="0"/>
        <v>10</v>
      </c>
    </row>
    <row r="20" spans="1:18" ht="38.25">
      <c r="A20" s="359"/>
      <c r="B20" s="126" t="s">
        <v>54</v>
      </c>
      <c r="C20" s="27"/>
      <c r="D20" s="24"/>
      <c r="E20" s="28">
        <v>1</v>
      </c>
      <c r="F20" s="48"/>
      <c r="G20" s="29"/>
      <c r="H20" s="30">
        <v>2</v>
      </c>
      <c r="I20" s="27"/>
      <c r="J20" s="29"/>
      <c r="K20" s="28">
        <v>2</v>
      </c>
      <c r="L20" s="48"/>
      <c r="M20" s="29"/>
      <c r="N20" s="30">
        <v>2</v>
      </c>
      <c r="O20" s="27"/>
      <c r="P20" s="29"/>
      <c r="Q20" s="28">
        <v>2</v>
      </c>
      <c r="R20" s="118">
        <f t="shared" si="0"/>
        <v>9</v>
      </c>
    </row>
    <row r="21" spans="1:18" ht="29.25" customHeight="1" thickBot="1">
      <c r="A21" s="359"/>
      <c r="B21" s="127" t="s">
        <v>43</v>
      </c>
      <c r="C21" s="49"/>
      <c r="D21" s="47"/>
      <c r="E21" s="50">
        <v>6</v>
      </c>
      <c r="F21" s="59"/>
      <c r="G21" s="56"/>
      <c r="H21" s="57">
        <v>5</v>
      </c>
      <c r="I21" s="49"/>
      <c r="J21" s="56"/>
      <c r="K21" s="50">
        <v>7</v>
      </c>
      <c r="L21" s="59"/>
      <c r="M21" s="56"/>
      <c r="N21" s="57">
        <v>8</v>
      </c>
      <c r="O21" s="49"/>
      <c r="P21" s="56"/>
      <c r="Q21" s="50">
        <v>10</v>
      </c>
      <c r="R21" s="119">
        <f t="shared" si="0"/>
        <v>36</v>
      </c>
    </row>
    <row r="22" spans="1:18" ht="13.5" thickBot="1">
      <c r="A22" s="376" t="s">
        <v>7</v>
      </c>
      <c r="B22" s="360"/>
      <c r="C22" s="128">
        <f>SUM(C9:C21)</f>
        <v>0</v>
      </c>
      <c r="D22" s="144">
        <f t="shared" ref="D22:Q22" si="1">SUM(D9:D21)</f>
        <v>21</v>
      </c>
      <c r="E22" s="149">
        <f t="shared" si="1"/>
        <v>7</v>
      </c>
      <c r="F22" s="128">
        <f t="shared" si="1"/>
        <v>0</v>
      </c>
      <c r="G22" s="144">
        <f t="shared" si="1"/>
        <v>22</v>
      </c>
      <c r="H22" s="148">
        <f t="shared" si="1"/>
        <v>7</v>
      </c>
      <c r="I22" s="147">
        <f t="shared" si="1"/>
        <v>0</v>
      </c>
      <c r="J22" s="144">
        <f t="shared" si="1"/>
        <v>22</v>
      </c>
      <c r="K22" s="149">
        <f t="shared" si="1"/>
        <v>9</v>
      </c>
      <c r="L22" s="128">
        <f t="shared" si="1"/>
        <v>0</v>
      </c>
      <c r="M22" s="144">
        <f t="shared" si="1"/>
        <v>22</v>
      </c>
      <c r="N22" s="148">
        <f t="shared" si="1"/>
        <v>10</v>
      </c>
      <c r="O22" s="147">
        <f t="shared" si="1"/>
        <v>0</v>
      </c>
      <c r="P22" s="144">
        <f t="shared" si="1"/>
        <v>20</v>
      </c>
      <c r="Q22" s="148">
        <f t="shared" si="1"/>
        <v>12</v>
      </c>
      <c r="R22" s="145">
        <f t="shared" si="0"/>
        <v>152</v>
      </c>
    </row>
    <row r="23" spans="1:18" ht="13.5" thickBot="1">
      <c r="A23" s="377"/>
      <c r="B23" s="361"/>
      <c r="C23" s="321">
        <f>SUM(C22,D22,E22)</f>
        <v>28</v>
      </c>
      <c r="D23" s="322"/>
      <c r="E23" s="323"/>
      <c r="F23" s="321">
        <f t="shared" ref="F23" si="2">SUM(F22,G22,H22)</f>
        <v>29</v>
      </c>
      <c r="G23" s="322"/>
      <c r="H23" s="323"/>
      <c r="I23" s="321">
        <f t="shared" ref="I23" si="3">SUM(I22,J22,K22)</f>
        <v>31</v>
      </c>
      <c r="J23" s="322"/>
      <c r="K23" s="323"/>
      <c r="L23" s="321">
        <f t="shared" ref="L23" si="4">SUM(L22,M22,N22)</f>
        <v>32</v>
      </c>
      <c r="M23" s="322"/>
      <c r="N23" s="323"/>
      <c r="O23" s="321">
        <f t="shared" ref="O23" si="5">SUM(O22,P22,Q22)</f>
        <v>32</v>
      </c>
      <c r="P23" s="322"/>
      <c r="Q23" s="323"/>
      <c r="R23" s="130">
        <f t="shared" si="0"/>
        <v>152</v>
      </c>
    </row>
    <row r="24" spans="1:18" ht="38.25" customHeight="1" thickBot="1">
      <c r="A24" s="358" t="s">
        <v>59</v>
      </c>
      <c r="B24" s="26" t="s">
        <v>60</v>
      </c>
      <c r="C24" s="74"/>
      <c r="D24" s="105"/>
      <c r="E24" s="122"/>
      <c r="F24" s="125"/>
      <c r="G24" s="121"/>
      <c r="H24" s="104"/>
      <c r="I24" s="74"/>
      <c r="J24" s="121"/>
      <c r="K24" s="122"/>
      <c r="L24" s="125"/>
      <c r="M24" s="121"/>
      <c r="N24" s="104"/>
      <c r="O24" s="74"/>
      <c r="P24" s="121"/>
      <c r="Q24" s="122"/>
      <c r="R24" s="141">
        <f t="shared" si="0"/>
        <v>0</v>
      </c>
    </row>
    <row r="25" spans="1:18" ht="28.5" customHeight="1">
      <c r="A25" s="342"/>
      <c r="B25" s="26" t="s">
        <v>18</v>
      </c>
      <c r="C25" s="150"/>
      <c r="D25" s="151"/>
      <c r="E25" s="152">
        <v>3</v>
      </c>
      <c r="F25" s="153"/>
      <c r="G25" s="154"/>
      <c r="H25" s="155"/>
      <c r="I25" s="150"/>
      <c r="J25" s="154"/>
      <c r="K25" s="152"/>
      <c r="L25" s="153"/>
      <c r="M25" s="154"/>
      <c r="N25" s="155"/>
      <c r="O25" s="150"/>
      <c r="P25" s="154"/>
      <c r="Q25" s="152"/>
      <c r="R25" s="141">
        <f t="shared" si="0"/>
        <v>3</v>
      </c>
    </row>
    <row r="26" spans="1:18" ht="36.75" customHeight="1" thickBot="1">
      <c r="A26" s="342"/>
      <c r="B26" s="140" t="s">
        <v>61</v>
      </c>
      <c r="C26" s="75"/>
      <c r="D26" s="92"/>
      <c r="E26" s="124">
        <v>2</v>
      </c>
      <c r="F26" s="142"/>
      <c r="G26" s="123"/>
      <c r="H26" s="269">
        <v>1</v>
      </c>
      <c r="I26" s="75"/>
      <c r="J26" s="123"/>
      <c r="K26" s="124">
        <v>1</v>
      </c>
      <c r="L26" s="142"/>
      <c r="M26" s="123"/>
      <c r="N26" s="269">
        <v>1</v>
      </c>
      <c r="O26" s="75"/>
      <c r="P26" s="123"/>
      <c r="Q26" s="124">
        <v>1</v>
      </c>
      <c r="R26" s="143">
        <f>SUM(C26:Q26)</f>
        <v>6</v>
      </c>
    </row>
    <row r="27" spans="1:18" ht="17.100000000000001" customHeight="1" thickBot="1">
      <c r="A27" s="213"/>
      <c r="B27" s="214"/>
      <c r="C27" s="217">
        <f>SUM(C24:C26)</f>
        <v>0</v>
      </c>
      <c r="D27" s="218">
        <f t="shared" ref="D27:Q27" si="6">SUM(D24:D26)</f>
        <v>0</v>
      </c>
      <c r="E27" s="219">
        <f t="shared" si="6"/>
        <v>5</v>
      </c>
      <c r="F27" s="217">
        <f t="shared" si="6"/>
        <v>0</v>
      </c>
      <c r="G27" s="218">
        <f t="shared" si="6"/>
        <v>0</v>
      </c>
      <c r="H27" s="196">
        <f t="shared" si="6"/>
        <v>1</v>
      </c>
      <c r="I27" s="218">
        <f t="shared" si="6"/>
        <v>0</v>
      </c>
      <c r="J27" s="218">
        <f t="shared" si="6"/>
        <v>0</v>
      </c>
      <c r="K27" s="219">
        <f t="shared" si="6"/>
        <v>1</v>
      </c>
      <c r="L27" s="217">
        <f t="shared" si="6"/>
        <v>0</v>
      </c>
      <c r="M27" s="218">
        <f t="shared" si="6"/>
        <v>0</v>
      </c>
      <c r="N27" s="196">
        <f t="shared" si="6"/>
        <v>1</v>
      </c>
      <c r="O27" s="218">
        <f t="shared" si="6"/>
        <v>0</v>
      </c>
      <c r="P27" s="218">
        <f t="shared" si="6"/>
        <v>0</v>
      </c>
      <c r="Q27" s="196">
        <f t="shared" si="6"/>
        <v>1</v>
      </c>
      <c r="R27" s="99">
        <f t="shared" si="0"/>
        <v>9</v>
      </c>
    </row>
    <row r="28" spans="1:18" ht="13.5" thickBot="1">
      <c r="A28" s="215" t="s">
        <v>2</v>
      </c>
      <c r="B28" s="216"/>
      <c r="C28" s="322">
        <f>SUM(C23,C27,D27,E27)</f>
        <v>33</v>
      </c>
      <c r="D28" s="322"/>
      <c r="E28" s="323"/>
      <c r="F28" s="322">
        <f t="shared" ref="F28" si="7">SUM(F23,F27,G27,H27)</f>
        <v>30</v>
      </c>
      <c r="G28" s="322"/>
      <c r="H28" s="323"/>
      <c r="I28" s="322">
        <f t="shared" ref="I28" si="8">SUM(I23,I27,J27,K27)</f>
        <v>32</v>
      </c>
      <c r="J28" s="322"/>
      <c r="K28" s="323"/>
      <c r="L28" s="322">
        <f t="shared" ref="L28" si="9">SUM(L23,L27,M27,N27)</f>
        <v>33</v>
      </c>
      <c r="M28" s="322"/>
      <c r="N28" s="323"/>
      <c r="O28" s="322">
        <f t="shared" ref="O28" si="10">SUM(O23,O27,P27,Q27)</f>
        <v>33</v>
      </c>
      <c r="P28" s="322"/>
      <c r="Q28" s="323"/>
      <c r="R28" s="129">
        <f t="shared" si="0"/>
        <v>161</v>
      </c>
    </row>
  </sheetData>
  <mergeCells count="24">
    <mergeCell ref="A9:A21"/>
    <mergeCell ref="B22:B23"/>
    <mergeCell ref="A1:R1"/>
    <mergeCell ref="B3:R3"/>
    <mergeCell ref="C6:Q6"/>
    <mergeCell ref="R6:R8"/>
    <mergeCell ref="C7:E7"/>
    <mergeCell ref="F7:H7"/>
    <mergeCell ref="I7:K7"/>
    <mergeCell ref="L7:N7"/>
    <mergeCell ref="O7:Q7"/>
    <mergeCell ref="A6:B8"/>
    <mergeCell ref="A22:A23"/>
    <mergeCell ref="A24:A26"/>
    <mergeCell ref="L28:N28"/>
    <mergeCell ref="O28:Q28"/>
    <mergeCell ref="C23:E23"/>
    <mergeCell ref="F23:H23"/>
    <mergeCell ref="I23:K23"/>
    <mergeCell ref="L23:N23"/>
    <mergeCell ref="O23:Q23"/>
    <mergeCell ref="C28:E28"/>
    <mergeCell ref="F28:H28"/>
    <mergeCell ref="I28:K28"/>
  </mergeCells>
  <pageMargins left="0.27" right="0.25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opLeftCell="A4" workbookViewId="0">
      <selection activeCell="C15" sqref="C15"/>
    </sheetView>
  </sheetViews>
  <sheetFormatPr defaultRowHeight="12.75"/>
  <cols>
    <col min="1" max="1" width="3.85546875" customWidth="1"/>
    <col min="2" max="2" width="18.7109375" customWidth="1"/>
    <col min="3" max="3" width="26.5703125" customWidth="1"/>
    <col min="4" max="4" width="3.7109375" customWidth="1"/>
    <col min="5" max="6" width="4.7109375" customWidth="1"/>
    <col min="7" max="7" width="5.85546875" customWidth="1"/>
  </cols>
  <sheetData>
    <row r="1" spans="1:7" ht="39.75" customHeight="1">
      <c r="A1" s="421" t="s">
        <v>121</v>
      </c>
      <c r="B1" s="422"/>
      <c r="C1" s="422"/>
      <c r="D1" s="422"/>
      <c r="E1" s="422"/>
      <c r="F1" s="422"/>
      <c r="G1" s="326"/>
    </row>
    <row r="2" spans="1:7">
      <c r="A2" s="176"/>
      <c r="B2" s="161"/>
      <c r="C2" s="161"/>
      <c r="D2" s="161"/>
      <c r="E2" s="161"/>
      <c r="F2" s="161"/>
      <c r="G2" s="178"/>
    </row>
    <row r="3" spans="1:7" ht="27" customHeight="1">
      <c r="A3" s="379" t="s">
        <v>109</v>
      </c>
      <c r="B3" s="380"/>
      <c r="C3" s="380"/>
      <c r="D3" s="380"/>
      <c r="E3" s="380"/>
      <c r="F3" s="380"/>
      <c r="G3" s="380"/>
    </row>
    <row r="4" spans="1:7" ht="13.5" thickBot="1">
      <c r="B4" s="197"/>
      <c r="C4" s="197"/>
      <c r="D4" s="198"/>
      <c r="E4" s="198"/>
      <c r="F4" s="198"/>
      <c r="G4" s="198"/>
    </row>
    <row r="5" spans="1:7" ht="40.5" customHeight="1" thickBot="1">
      <c r="A5" s="418"/>
      <c r="B5" s="415" t="s">
        <v>80</v>
      </c>
      <c r="C5" s="384" t="s">
        <v>0</v>
      </c>
      <c r="D5" s="339" t="s">
        <v>1</v>
      </c>
      <c r="E5" s="296"/>
      <c r="F5" s="297"/>
      <c r="G5" s="283" t="s">
        <v>2</v>
      </c>
    </row>
    <row r="6" spans="1:7">
      <c r="A6" s="419"/>
      <c r="B6" s="416"/>
      <c r="C6" s="385"/>
      <c r="D6" s="423" t="s">
        <v>87</v>
      </c>
      <c r="E6" s="369"/>
      <c r="F6" s="370"/>
      <c r="G6" s="284"/>
    </row>
    <row r="7" spans="1:7" ht="67.5" customHeight="1" thickBot="1">
      <c r="A7" s="420"/>
      <c r="B7" s="417"/>
      <c r="C7" s="386"/>
      <c r="D7" s="113" t="s">
        <v>10</v>
      </c>
      <c r="E7" s="114" t="s">
        <v>9</v>
      </c>
      <c r="F7" s="115" t="s">
        <v>11</v>
      </c>
      <c r="G7" s="285"/>
    </row>
    <row r="8" spans="1:7" ht="39" customHeight="1">
      <c r="A8" s="412" t="s">
        <v>29</v>
      </c>
      <c r="B8" s="223" t="s">
        <v>88</v>
      </c>
      <c r="C8" s="224" t="s">
        <v>89</v>
      </c>
      <c r="D8" s="146"/>
      <c r="E8" s="225">
        <v>3</v>
      </c>
      <c r="F8" s="32"/>
      <c r="G8" s="15">
        <f t="shared" ref="G8:G26" si="0">SUM(D8:F8)</f>
        <v>3</v>
      </c>
    </row>
    <row r="9" spans="1:7" ht="27.75" customHeight="1">
      <c r="A9" s="413"/>
      <c r="B9" s="220" t="s">
        <v>90</v>
      </c>
      <c r="C9" s="221" t="s">
        <v>91</v>
      </c>
      <c r="D9" s="48"/>
      <c r="E9" s="24">
        <v>2</v>
      </c>
      <c r="F9" s="28"/>
      <c r="G9" s="8">
        <f t="shared" si="0"/>
        <v>2</v>
      </c>
    </row>
    <row r="10" spans="1:7" ht="26.25" customHeight="1">
      <c r="A10" s="413"/>
      <c r="B10" s="381" t="s">
        <v>92</v>
      </c>
      <c r="C10" s="221" t="s">
        <v>93</v>
      </c>
      <c r="D10" s="48"/>
      <c r="E10" s="24">
        <v>2</v>
      </c>
      <c r="F10" s="28"/>
      <c r="G10" s="8">
        <f t="shared" si="0"/>
        <v>2</v>
      </c>
    </row>
    <row r="11" spans="1:7" ht="18.75" customHeight="1">
      <c r="A11" s="413"/>
      <c r="B11" s="381"/>
      <c r="C11" s="221" t="s">
        <v>94</v>
      </c>
      <c r="D11" s="48"/>
      <c r="E11" s="24">
        <v>3</v>
      </c>
      <c r="F11" s="28"/>
      <c r="G11" s="8">
        <f t="shared" si="0"/>
        <v>3</v>
      </c>
    </row>
    <row r="12" spans="1:7" ht="17.25" customHeight="1">
      <c r="A12" s="413"/>
      <c r="B12" s="381"/>
      <c r="C12" s="221" t="s">
        <v>95</v>
      </c>
      <c r="D12" s="48"/>
      <c r="E12" s="24"/>
      <c r="F12" s="28"/>
      <c r="G12" s="8">
        <f t="shared" si="0"/>
        <v>0</v>
      </c>
    </row>
    <row r="13" spans="1:7" ht="28.5" customHeight="1">
      <c r="A13" s="413"/>
      <c r="B13" s="381"/>
      <c r="C13" s="221" t="s">
        <v>96</v>
      </c>
      <c r="D13" s="48"/>
      <c r="E13" s="24">
        <v>1</v>
      </c>
      <c r="F13" s="28"/>
      <c r="G13" s="8">
        <f t="shared" si="0"/>
        <v>1</v>
      </c>
    </row>
    <row r="14" spans="1:7" ht="26.25" customHeight="1">
      <c r="A14" s="413"/>
      <c r="B14" s="381" t="s">
        <v>97</v>
      </c>
      <c r="C14" s="221" t="s">
        <v>98</v>
      </c>
      <c r="D14" s="48"/>
      <c r="E14" s="24">
        <v>2</v>
      </c>
      <c r="F14" s="28"/>
      <c r="G14" s="8">
        <f t="shared" si="0"/>
        <v>2</v>
      </c>
    </row>
    <row r="15" spans="1:7" ht="27" customHeight="1">
      <c r="A15" s="413"/>
      <c r="B15" s="381"/>
      <c r="C15" s="221" t="s">
        <v>99</v>
      </c>
      <c r="D15" s="48"/>
      <c r="E15" s="24">
        <v>3</v>
      </c>
      <c r="F15" s="28"/>
      <c r="G15" s="8">
        <f t="shared" si="0"/>
        <v>3</v>
      </c>
    </row>
    <row r="16" spans="1:7" ht="28.5" customHeight="1">
      <c r="A16" s="413"/>
      <c r="B16" s="222" t="s">
        <v>100</v>
      </c>
      <c r="C16" s="221" t="s">
        <v>101</v>
      </c>
      <c r="D16" s="48"/>
      <c r="E16" s="24">
        <v>2</v>
      </c>
      <c r="F16" s="28"/>
      <c r="G16" s="8">
        <f t="shared" si="0"/>
        <v>2</v>
      </c>
    </row>
    <row r="17" spans="1:7" ht="28.5" customHeight="1">
      <c r="A17" s="414"/>
      <c r="B17" s="222" t="s">
        <v>102</v>
      </c>
      <c r="C17" s="221" t="s">
        <v>103</v>
      </c>
      <c r="D17" s="59"/>
      <c r="E17" s="47"/>
      <c r="F17" s="50"/>
      <c r="G17" s="11">
        <f t="shared" si="0"/>
        <v>0</v>
      </c>
    </row>
    <row r="18" spans="1:7" ht="18" customHeight="1" thickBot="1">
      <c r="A18" s="200"/>
      <c r="B18" s="382" t="s">
        <v>104</v>
      </c>
      <c r="C18" s="383"/>
      <c r="D18" s="59"/>
      <c r="E18" s="47">
        <v>2</v>
      </c>
      <c r="F18" s="50"/>
      <c r="G18" s="11">
        <f t="shared" si="0"/>
        <v>2</v>
      </c>
    </row>
    <row r="19" spans="1:7" ht="13.5" customHeight="1" thickBot="1">
      <c r="A19" s="408" t="s">
        <v>7</v>
      </c>
      <c r="B19" s="409"/>
      <c r="C19" s="406"/>
      <c r="D19" s="58"/>
      <c r="E19" s="231">
        <f>SUM(E8:E18)</f>
        <v>20</v>
      </c>
      <c r="F19" s="232">
        <f>SUM(F8:F18)</f>
        <v>0</v>
      </c>
      <c r="G19" s="79">
        <f t="shared" si="0"/>
        <v>20</v>
      </c>
    </row>
    <row r="20" spans="1:7" ht="13.5" thickBot="1">
      <c r="A20" s="410"/>
      <c r="B20" s="411"/>
      <c r="C20" s="407"/>
      <c r="D20" s="403">
        <f>SUM(E19,F19)</f>
        <v>20</v>
      </c>
      <c r="E20" s="404"/>
      <c r="F20" s="405"/>
      <c r="G20" s="71">
        <f t="shared" si="0"/>
        <v>20</v>
      </c>
    </row>
    <row r="21" spans="1:7" ht="17.25" customHeight="1">
      <c r="A21" s="400" t="s">
        <v>8</v>
      </c>
      <c r="B21" s="394" t="s">
        <v>105</v>
      </c>
      <c r="C21" s="395"/>
      <c r="D21" s="74"/>
      <c r="E21" s="105">
        <v>3</v>
      </c>
      <c r="F21" s="122"/>
      <c r="G21" s="226">
        <f t="shared" si="0"/>
        <v>3</v>
      </c>
    </row>
    <row r="22" spans="1:7" ht="19.5" customHeight="1">
      <c r="A22" s="401"/>
      <c r="B22" s="396" t="s">
        <v>106</v>
      </c>
      <c r="C22" s="397"/>
      <c r="D22" s="27"/>
      <c r="E22" s="24">
        <v>3</v>
      </c>
      <c r="F22" s="28"/>
      <c r="G22" s="227">
        <f t="shared" si="0"/>
        <v>3</v>
      </c>
    </row>
    <row r="23" spans="1:7" ht="16.5" customHeight="1">
      <c r="A23" s="401"/>
      <c r="B23" s="398" t="s">
        <v>107</v>
      </c>
      <c r="C23" s="399"/>
      <c r="D23" s="27"/>
      <c r="E23" s="24">
        <v>2</v>
      </c>
      <c r="F23" s="28"/>
      <c r="G23" s="228">
        <f t="shared" si="0"/>
        <v>2</v>
      </c>
    </row>
    <row r="24" spans="1:7" ht="16.5" customHeight="1" thickBot="1">
      <c r="A24" s="402"/>
      <c r="B24" s="230" t="s">
        <v>108</v>
      </c>
      <c r="C24" s="233"/>
      <c r="D24" s="75"/>
      <c r="E24" s="92">
        <v>2</v>
      </c>
      <c r="F24" s="124"/>
      <c r="G24" s="229">
        <f t="shared" si="0"/>
        <v>2</v>
      </c>
    </row>
    <row r="25" spans="1:7" ht="20.25" customHeight="1" thickBot="1">
      <c r="A25" s="387" t="s">
        <v>7</v>
      </c>
      <c r="B25" s="388"/>
      <c r="C25" s="378"/>
      <c r="D25" s="58"/>
      <c r="E25" s="231">
        <f>SUM(E21:E24)</f>
        <v>10</v>
      </c>
      <c r="F25" s="232"/>
      <c r="G25" s="79">
        <f t="shared" si="0"/>
        <v>10</v>
      </c>
    </row>
    <row r="26" spans="1:7" ht="13.5" thickBot="1">
      <c r="A26" s="389" t="s">
        <v>2</v>
      </c>
      <c r="B26" s="390"/>
      <c r="C26" s="355"/>
      <c r="D26" s="391">
        <f>SUM(D20,E25,F25)</f>
        <v>30</v>
      </c>
      <c r="E26" s="392"/>
      <c r="F26" s="393"/>
      <c r="G26" s="71">
        <f t="shared" si="0"/>
        <v>30</v>
      </c>
    </row>
    <row r="27" spans="1:7">
      <c r="D27" s="31"/>
      <c r="E27" s="31"/>
      <c r="F27" s="31"/>
    </row>
    <row r="28" spans="1:7">
      <c r="D28" s="31"/>
      <c r="E28" s="31"/>
      <c r="F28" s="31"/>
    </row>
  </sheetData>
  <mergeCells count="23">
    <mergeCell ref="A19:B20"/>
    <mergeCell ref="A8:A17"/>
    <mergeCell ref="B5:B7"/>
    <mergeCell ref="A5:A7"/>
    <mergeCell ref="A1:G1"/>
    <mergeCell ref="G5:G7"/>
    <mergeCell ref="D6:F6"/>
    <mergeCell ref="C25:C26"/>
    <mergeCell ref="A3:G3"/>
    <mergeCell ref="B10:B13"/>
    <mergeCell ref="B14:B15"/>
    <mergeCell ref="B18:C18"/>
    <mergeCell ref="D5:F5"/>
    <mergeCell ref="C5:C7"/>
    <mergeCell ref="A25:B25"/>
    <mergeCell ref="A26:B26"/>
    <mergeCell ref="D26:F26"/>
    <mergeCell ref="B21:C21"/>
    <mergeCell ref="B22:C22"/>
    <mergeCell ref="B23:C23"/>
    <mergeCell ref="A21:A24"/>
    <mergeCell ref="D20:F20"/>
    <mergeCell ref="C19:C20"/>
  </mergeCells>
  <pageMargins left="1.35" right="0.12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B17" sqref="B17"/>
    </sheetView>
  </sheetViews>
  <sheetFormatPr defaultRowHeight="12.75"/>
  <cols>
    <col min="1" max="1" width="3.85546875" customWidth="1"/>
    <col min="2" max="2" width="15.28515625" customWidth="1"/>
    <col min="3" max="3" width="4.140625" customWidth="1"/>
    <col min="4" max="5" width="4.7109375" customWidth="1"/>
    <col min="6" max="6" width="3.42578125" customWidth="1"/>
    <col min="7" max="8" width="4.7109375" customWidth="1"/>
    <col min="9" max="9" width="3.5703125" customWidth="1"/>
    <col min="10" max="17" width="4.7109375" customWidth="1"/>
    <col min="18" max="18" width="4.85546875" customWidth="1"/>
    <col min="19" max="19" width="4.7109375" customWidth="1"/>
    <col min="20" max="20" width="5" customWidth="1"/>
    <col min="21" max="32" width="4.7109375" customWidth="1"/>
    <col min="33" max="33" width="5.85546875" customWidth="1"/>
  </cols>
  <sheetData>
    <row r="1" spans="1:33" ht="39.75" customHeight="1">
      <c r="A1" s="421" t="s">
        <v>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</row>
    <row r="2" spans="1:33">
      <c r="A2" s="13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35"/>
      <c r="AC2" s="135"/>
      <c r="AD2" s="161"/>
      <c r="AE2" s="178"/>
      <c r="AF2" s="178"/>
      <c r="AG2" s="135"/>
    </row>
    <row r="3" spans="1:33">
      <c r="A3" s="174" t="s">
        <v>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176"/>
      <c r="Q3" s="176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34"/>
      <c r="AD3" s="179"/>
      <c r="AE3" s="179"/>
      <c r="AF3" s="177"/>
      <c r="AG3" s="134"/>
    </row>
    <row r="4" spans="1:33">
      <c r="B4" s="4"/>
      <c r="C4" s="51"/>
      <c r="D4" s="51"/>
      <c r="E4" s="51"/>
      <c r="F4" s="23"/>
      <c r="G4" s="23"/>
      <c r="H4" s="23"/>
      <c r="I4" s="23"/>
      <c r="J4" s="23"/>
      <c r="K4" s="23"/>
      <c r="L4" s="51"/>
      <c r="M4" s="51"/>
      <c r="N4" s="5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34"/>
      <c r="AB4" s="134"/>
      <c r="AC4" s="134"/>
      <c r="AD4" s="177"/>
      <c r="AE4" s="177"/>
      <c r="AF4" s="177"/>
      <c r="AG4" s="134"/>
    </row>
    <row r="5" spans="1:33" ht="13.5" thickBot="1">
      <c r="B5" s="4"/>
      <c r="C5" s="51"/>
      <c r="D5" s="51"/>
      <c r="E5" s="51"/>
      <c r="F5" s="23"/>
      <c r="G5" s="23"/>
      <c r="H5" s="23"/>
      <c r="I5" s="23"/>
      <c r="J5" s="23"/>
      <c r="K5" s="23"/>
      <c r="L5" s="51"/>
      <c r="M5" s="51"/>
      <c r="N5" s="5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34"/>
      <c r="AB5" s="134"/>
      <c r="AC5" s="134"/>
      <c r="AD5" s="177"/>
      <c r="AE5" s="177"/>
      <c r="AF5" s="177"/>
      <c r="AG5" s="134"/>
    </row>
    <row r="6" spans="1:33" ht="13.5" customHeight="1" thickBot="1">
      <c r="A6" s="418"/>
      <c r="B6" s="435" t="s">
        <v>0</v>
      </c>
      <c r="C6" s="339" t="s">
        <v>1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10"/>
      <c r="AG6" s="283" t="s">
        <v>2</v>
      </c>
    </row>
    <row r="7" spans="1:33" ht="13.5" thickBot="1">
      <c r="A7" s="419"/>
      <c r="B7" s="436"/>
      <c r="C7" s="369">
        <v>2</v>
      </c>
      <c r="D7" s="369"/>
      <c r="E7" s="369"/>
      <c r="F7" s="437">
        <v>3</v>
      </c>
      <c r="G7" s="369"/>
      <c r="H7" s="370"/>
      <c r="I7" s="369">
        <v>4</v>
      </c>
      <c r="J7" s="369"/>
      <c r="K7" s="369"/>
      <c r="L7" s="437">
        <v>5</v>
      </c>
      <c r="M7" s="369"/>
      <c r="N7" s="370"/>
      <c r="O7" s="369">
        <v>6</v>
      </c>
      <c r="P7" s="369"/>
      <c r="Q7" s="369"/>
      <c r="R7" s="371">
        <v>7</v>
      </c>
      <c r="S7" s="372"/>
      <c r="T7" s="373"/>
      <c r="U7" s="372">
        <v>8</v>
      </c>
      <c r="V7" s="372"/>
      <c r="W7" s="372"/>
      <c r="X7" s="371">
        <v>9</v>
      </c>
      <c r="Y7" s="372"/>
      <c r="Z7" s="373"/>
      <c r="AA7" s="371">
        <v>10</v>
      </c>
      <c r="AB7" s="372"/>
      <c r="AC7" s="373"/>
      <c r="AD7" s="371">
        <v>11</v>
      </c>
      <c r="AE7" s="372"/>
      <c r="AF7" s="373"/>
      <c r="AG7" s="284"/>
    </row>
    <row r="8" spans="1:33" ht="67.5" customHeight="1" thickBot="1">
      <c r="A8" s="420"/>
      <c r="B8" s="240"/>
      <c r="C8" s="113" t="s">
        <v>10</v>
      </c>
      <c r="D8" s="114" t="s">
        <v>9</v>
      </c>
      <c r="E8" s="237" t="s">
        <v>11</v>
      </c>
      <c r="F8" s="238" t="s">
        <v>10</v>
      </c>
      <c r="G8" s="114" t="s">
        <v>9</v>
      </c>
      <c r="H8" s="115" t="s">
        <v>11</v>
      </c>
      <c r="I8" s="113" t="s">
        <v>10</v>
      </c>
      <c r="J8" s="114" t="s">
        <v>9</v>
      </c>
      <c r="K8" s="237" t="s">
        <v>11</v>
      </c>
      <c r="L8" s="238" t="s">
        <v>10</v>
      </c>
      <c r="M8" s="114" t="s">
        <v>9</v>
      </c>
      <c r="N8" s="115" t="s">
        <v>11</v>
      </c>
      <c r="O8" s="113" t="s">
        <v>10</v>
      </c>
      <c r="P8" s="114" t="s">
        <v>9</v>
      </c>
      <c r="Q8" s="237" t="s">
        <v>11</v>
      </c>
      <c r="R8" s="116" t="s">
        <v>10</v>
      </c>
      <c r="S8" s="117" t="s">
        <v>9</v>
      </c>
      <c r="T8" s="115" t="s">
        <v>11</v>
      </c>
      <c r="U8" s="239" t="s">
        <v>10</v>
      </c>
      <c r="V8" s="117" t="s">
        <v>9</v>
      </c>
      <c r="W8" s="237" t="s">
        <v>11</v>
      </c>
      <c r="X8" s="116" t="s">
        <v>10</v>
      </c>
      <c r="Y8" s="117" t="s">
        <v>9</v>
      </c>
      <c r="Z8" s="115" t="s">
        <v>11</v>
      </c>
      <c r="AA8" s="116" t="s">
        <v>10</v>
      </c>
      <c r="AB8" s="117" t="s">
        <v>9</v>
      </c>
      <c r="AC8" s="115" t="s">
        <v>11</v>
      </c>
      <c r="AD8" s="116" t="s">
        <v>10</v>
      </c>
      <c r="AE8" s="117" t="s">
        <v>9</v>
      </c>
      <c r="AF8" s="115" t="s">
        <v>11</v>
      </c>
      <c r="AG8" s="285"/>
    </row>
    <row r="9" spans="1:33" ht="17.25" customHeight="1">
      <c r="A9" s="428" t="s">
        <v>29</v>
      </c>
      <c r="B9" s="236" t="s">
        <v>31</v>
      </c>
      <c r="C9" s="146">
        <v>0</v>
      </c>
      <c r="D9" s="225">
        <v>1</v>
      </c>
      <c r="E9" s="33"/>
      <c r="F9" s="25"/>
      <c r="G9" s="225">
        <v>2</v>
      </c>
      <c r="H9" s="32"/>
      <c r="I9" s="146"/>
      <c r="J9" s="225">
        <v>2</v>
      </c>
      <c r="K9" s="33"/>
      <c r="L9" s="25"/>
      <c r="M9" s="225">
        <v>2</v>
      </c>
      <c r="N9" s="32"/>
      <c r="O9" s="146"/>
      <c r="P9" s="225">
        <v>2</v>
      </c>
      <c r="Q9" s="33"/>
      <c r="R9" s="25"/>
      <c r="S9" s="44">
        <v>3</v>
      </c>
      <c r="T9" s="32"/>
      <c r="U9" s="146"/>
      <c r="V9" s="44">
        <v>3</v>
      </c>
      <c r="W9" s="33"/>
      <c r="X9" s="25"/>
      <c r="Y9" s="44">
        <v>3</v>
      </c>
      <c r="Z9" s="32"/>
      <c r="AA9" s="25"/>
      <c r="AB9" s="44">
        <v>3</v>
      </c>
      <c r="AC9" s="32"/>
      <c r="AD9" s="25"/>
      <c r="AE9" s="44">
        <v>3</v>
      </c>
      <c r="AF9" s="32"/>
      <c r="AG9" s="15">
        <f t="shared" ref="AG9:AG25" si="0">SUM(C9:Z9)</f>
        <v>18</v>
      </c>
    </row>
    <row r="10" spans="1:33" ht="17.25" customHeight="1">
      <c r="A10" s="429"/>
      <c r="B10" s="171" t="s">
        <v>30</v>
      </c>
      <c r="C10" s="48"/>
      <c r="D10" s="24">
        <v>2</v>
      </c>
      <c r="E10" s="30"/>
      <c r="F10" s="27"/>
      <c r="G10" s="24">
        <v>2</v>
      </c>
      <c r="H10" s="28"/>
      <c r="I10" s="48"/>
      <c r="J10" s="24">
        <v>2</v>
      </c>
      <c r="K10" s="30"/>
      <c r="L10" s="27"/>
      <c r="M10" s="24">
        <v>2</v>
      </c>
      <c r="N10" s="28"/>
      <c r="O10" s="48"/>
      <c r="P10" s="24">
        <v>2</v>
      </c>
      <c r="Q10" s="30"/>
      <c r="R10" s="27"/>
      <c r="S10" s="29">
        <v>3</v>
      </c>
      <c r="T10" s="28"/>
      <c r="U10" s="48"/>
      <c r="V10" s="29">
        <v>3</v>
      </c>
      <c r="W10" s="30"/>
      <c r="X10" s="27"/>
      <c r="Y10" s="29">
        <v>3</v>
      </c>
      <c r="Z10" s="28"/>
      <c r="AA10" s="27"/>
      <c r="AB10" s="29">
        <v>3</v>
      </c>
      <c r="AC10" s="28"/>
      <c r="AD10" s="27"/>
      <c r="AE10" s="29">
        <v>3</v>
      </c>
      <c r="AF10" s="28"/>
      <c r="AG10" s="8">
        <f t="shared" si="0"/>
        <v>19</v>
      </c>
    </row>
    <row r="11" spans="1:33" ht="17.25" customHeight="1">
      <c r="A11" s="429"/>
      <c r="B11" s="171" t="s">
        <v>32</v>
      </c>
      <c r="C11" s="48"/>
      <c r="D11" s="24">
        <v>2</v>
      </c>
      <c r="E11" s="30"/>
      <c r="F11" s="27"/>
      <c r="G11" s="24">
        <v>2</v>
      </c>
      <c r="H11" s="28"/>
      <c r="I11" s="48"/>
      <c r="J11" s="24">
        <v>2</v>
      </c>
      <c r="K11" s="30"/>
      <c r="L11" s="27"/>
      <c r="M11" s="24">
        <v>2</v>
      </c>
      <c r="N11" s="28"/>
      <c r="O11" s="48"/>
      <c r="P11" s="24">
        <v>2</v>
      </c>
      <c r="Q11" s="30"/>
      <c r="R11" s="27"/>
      <c r="S11" s="29">
        <v>3</v>
      </c>
      <c r="T11" s="28"/>
      <c r="U11" s="48"/>
      <c r="V11" s="29">
        <v>3</v>
      </c>
      <c r="W11" s="30"/>
      <c r="X11" s="27"/>
      <c r="Y11" s="29">
        <v>3</v>
      </c>
      <c r="Z11" s="28"/>
      <c r="AA11" s="27"/>
      <c r="AB11" s="29">
        <v>3</v>
      </c>
      <c r="AC11" s="28"/>
      <c r="AD11" s="27"/>
      <c r="AE11" s="29">
        <v>3</v>
      </c>
      <c r="AF11" s="28"/>
      <c r="AG11" s="8">
        <f t="shared" si="0"/>
        <v>19</v>
      </c>
    </row>
    <row r="12" spans="1:33" ht="53.25" customHeight="1">
      <c r="A12" s="429"/>
      <c r="B12" s="171" t="s">
        <v>38</v>
      </c>
      <c r="C12" s="48"/>
      <c r="D12" s="24">
        <v>2</v>
      </c>
      <c r="E12" s="30"/>
      <c r="F12" s="27"/>
      <c r="G12" s="24">
        <v>2</v>
      </c>
      <c r="H12" s="28"/>
      <c r="I12" s="48"/>
      <c r="J12" s="24">
        <v>2</v>
      </c>
      <c r="K12" s="30"/>
      <c r="L12" s="27"/>
      <c r="M12" s="24">
        <v>2</v>
      </c>
      <c r="N12" s="28"/>
      <c r="O12" s="48"/>
      <c r="P12" s="24">
        <v>2</v>
      </c>
      <c r="Q12" s="30"/>
      <c r="R12" s="27"/>
      <c r="S12" s="29">
        <v>1</v>
      </c>
      <c r="T12" s="28"/>
      <c r="U12" s="48"/>
      <c r="V12" s="29"/>
      <c r="W12" s="30"/>
      <c r="X12" s="27"/>
      <c r="Y12" s="29"/>
      <c r="Z12" s="28"/>
      <c r="AA12" s="27"/>
      <c r="AB12" s="29"/>
      <c r="AC12" s="28"/>
      <c r="AD12" s="27"/>
      <c r="AE12" s="29"/>
      <c r="AF12" s="28"/>
      <c r="AG12" s="8">
        <f t="shared" si="0"/>
        <v>11</v>
      </c>
    </row>
    <row r="13" spans="1:33" ht="64.5" customHeight="1">
      <c r="A13" s="429"/>
      <c r="B13" s="171" t="s">
        <v>44</v>
      </c>
      <c r="C13" s="48"/>
      <c r="D13" s="24">
        <v>4</v>
      </c>
      <c r="E13" s="30"/>
      <c r="F13" s="27"/>
      <c r="G13" s="24">
        <v>4</v>
      </c>
      <c r="H13" s="28"/>
      <c r="I13" s="48"/>
      <c r="J13" s="24">
        <v>4</v>
      </c>
      <c r="K13" s="30"/>
      <c r="L13" s="27"/>
      <c r="M13" s="24"/>
      <c r="N13" s="28"/>
      <c r="O13" s="48"/>
      <c r="P13" s="24"/>
      <c r="Q13" s="30"/>
      <c r="R13" s="27"/>
      <c r="S13" s="29"/>
      <c r="T13" s="28"/>
      <c r="U13" s="48"/>
      <c r="V13" s="29"/>
      <c r="W13" s="30"/>
      <c r="X13" s="27"/>
      <c r="Y13" s="29"/>
      <c r="Z13" s="28"/>
      <c r="AA13" s="27"/>
      <c r="AB13" s="29"/>
      <c r="AC13" s="28"/>
      <c r="AD13" s="27"/>
      <c r="AE13" s="29"/>
      <c r="AF13" s="28"/>
      <c r="AG13" s="8">
        <f t="shared" si="0"/>
        <v>12</v>
      </c>
    </row>
    <row r="14" spans="1:33" ht="49.5" customHeight="1">
      <c r="A14" s="429"/>
      <c r="B14" s="171" t="s">
        <v>37</v>
      </c>
      <c r="C14" s="48"/>
      <c r="D14" s="24">
        <v>3</v>
      </c>
      <c r="E14" s="30"/>
      <c r="F14" s="27"/>
      <c r="G14" s="24">
        <v>3</v>
      </c>
      <c r="H14" s="28"/>
      <c r="I14" s="48"/>
      <c r="J14" s="24">
        <v>3</v>
      </c>
      <c r="K14" s="30"/>
      <c r="L14" s="27"/>
      <c r="M14" s="24">
        <v>4</v>
      </c>
      <c r="N14" s="28"/>
      <c r="O14" s="48"/>
      <c r="P14" s="24">
        <v>4</v>
      </c>
      <c r="Q14" s="30"/>
      <c r="R14" s="27"/>
      <c r="S14" s="29">
        <v>4</v>
      </c>
      <c r="T14" s="28"/>
      <c r="U14" s="48"/>
      <c r="V14" s="29">
        <v>4</v>
      </c>
      <c r="W14" s="30"/>
      <c r="X14" s="27"/>
      <c r="Y14" s="29">
        <v>4</v>
      </c>
      <c r="Z14" s="28"/>
      <c r="AA14" s="27"/>
      <c r="AB14" s="29">
        <v>4</v>
      </c>
      <c r="AC14" s="28"/>
      <c r="AD14" s="27"/>
      <c r="AE14" s="29">
        <v>4</v>
      </c>
      <c r="AF14" s="28"/>
      <c r="AG14" s="8">
        <f t="shared" si="0"/>
        <v>29</v>
      </c>
    </row>
    <row r="15" spans="1:33" ht="26.25" customHeight="1">
      <c r="A15" s="429"/>
      <c r="B15" s="171" t="s">
        <v>5</v>
      </c>
      <c r="C15" s="48"/>
      <c r="D15" s="24">
        <v>2</v>
      </c>
      <c r="E15" s="30"/>
      <c r="F15" s="27"/>
      <c r="G15" s="24">
        <v>2</v>
      </c>
      <c r="H15" s="28"/>
      <c r="I15" s="48"/>
      <c r="J15" s="24">
        <v>2</v>
      </c>
      <c r="K15" s="30"/>
      <c r="L15" s="27"/>
      <c r="M15" s="24">
        <v>2</v>
      </c>
      <c r="N15" s="28"/>
      <c r="O15" s="48"/>
      <c r="P15" s="24">
        <v>2</v>
      </c>
      <c r="Q15" s="30"/>
      <c r="R15" s="27"/>
      <c r="S15" s="29">
        <v>2</v>
      </c>
      <c r="T15" s="28"/>
      <c r="U15" s="48"/>
      <c r="V15" s="29">
        <v>2</v>
      </c>
      <c r="W15" s="30"/>
      <c r="X15" s="27"/>
      <c r="Y15" s="29">
        <v>3</v>
      </c>
      <c r="Z15" s="28"/>
      <c r="AA15" s="27"/>
      <c r="AB15" s="29">
        <v>3</v>
      </c>
      <c r="AC15" s="28"/>
      <c r="AD15" s="27"/>
      <c r="AE15" s="29">
        <v>3</v>
      </c>
      <c r="AF15" s="28"/>
      <c r="AG15" s="8">
        <f t="shared" si="0"/>
        <v>17</v>
      </c>
    </row>
    <row r="16" spans="1:33" ht="13.5" customHeight="1">
      <c r="A16" s="429"/>
      <c r="B16" s="171" t="s">
        <v>33</v>
      </c>
      <c r="C16" s="48"/>
      <c r="D16" s="24">
        <v>2</v>
      </c>
      <c r="E16" s="30"/>
      <c r="F16" s="27"/>
      <c r="G16" s="24">
        <v>2</v>
      </c>
      <c r="H16" s="28"/>
      <c r="I16" s="48"/>
      <c r="J16" s="24">
        <v>1</v>
      </c>
      <c r="K16" s="30"/>
      <c r="L16" s="27"/>
      <c r="M16" s="24">
        <v>1</v>
      </c>
      <c r="N16" s="28"/>
      <c r="O16" s="48"/>
      <c r="P16" s="24">
        <v>1</v>
      </c>
      <c r="Q16" s="30"/>
      <c r="R16" s="27"/>
      <c r="S16" s="29">
        <v>1</v>
      </c>
      <c r="T16" s="28"/>
      <c r="U16" s="48"/>
      <c r="V16" s="29">
        <v>1</v>
      </c>
      <c r="W16" s="30"/>
      <c r="X16" s="27"/>
      <c r="Y16" s="29"/>
      <c r="Z16" s="28"/>
      <c r="AA16" s="27"/>
      <c r="AB16" s="29"/>
      <c r="AC16" s="28"/>
      <c r="AD16" s="27"/>
      <c r="AE16" s="29"/>
      <c r="AF16" s="28"/>
      <c r="AG16" s="8">
        <f t="shared" si="0"/>
        <v>9</v>
      </c>
    </row>
    <row r="17" spans="1:33" ht="13.5" customHeight="1">
      <c r="A17" s="429"/>
      <c r="B17" s="171" t="s">
        <v>34</v>
      </c>
      <c r="C17" s="48"/>
      <c r="D17" s="24">
        <v>2</v>
      </c>
      <c r="E17" s="30"/>
      <c r="F17" s="27"/>
      <c r="G17" s="24">
        <v>2</v>
      </c>
      <c r="H17" s="28"/>
      <c r="I17" s="48"/>
      <c r="J17" s="24">
        <v>1</v>
      </c>
      <c r="K17" s="30"/>
      <c r="L17" s="27"/>
      <c r="M17" s="24">
        <v>1</v>
      </c>
      <c r="N17" s="28"/>
      <c r="O17" s="48"/>
      <c r="P17" s="24">
        <v>1</v>
      </c>
      <c r="Q17" s="30"/>
      <c r="R17" s="27"/>
      <c r="S17" s="29">
        <v>1</v>
      </c>
      <c r="T17" s="28"/>
      <c r="U17" s="48"/>
      <c r="V17" s="29">
        <v>1</v>
      </c>
      <c r="W17" s="30"/>
      <c r="X17" s="27"/>
      <c r="Y17" s="29"/>
      <c r="Z17" s="28"/>
      <c r="AA17" s="27"/>
      <c r="AB17" s="29"/>
      <c r="AC17" s="28"/>
      <c r="AD17" s="27"/>
      <c r="AE17" s="29"/>
      <c r="AF17" s="28"/>
      <c r="AG17" s="8">
        <f t="shared" si="0"/>
        <v>9</v>
      </c>
    </row>
    <row r="18" spans="1:33" ht="28.5" customHeight="1" thickBot="1">
      <c r="A18" s="430"/>
      <c r="B18" s="172" t="s">
        <v>35</v>
      </c>
      <c r="C18" s="59"/>
      <c r="D18" s="47"/>
      <c r="E18" s="57"/>
      <c r="F18" s="49"/>
      <c r="G18" s="47"/>
      <c r="H18" s="50"/>
      <c r="I18" s="59"/>
      <c r="J18" s="47">
        <v>4</v>
      </c>
      <c r="K18" s="57"/>
      <c r="L18" s="49"/>
      <c r="M18" s="47">
        <v>10</v>
      </c>
      <c r="N18" s="50"/>
      <c r="O18" s="59"/>
      <c r="P18" s="47">
        <v>14</v>
      </c>
      <c r="Q18" s="57"/>
      <c r="R18" s="49"/>
      <c r="S18" s="56">
        <v>14</v>
      </c>
      <c r="T18" s="50"/>
      <c r="U18" s="59"/>
      <c r="V18" s="56">
        <v>18</v>
      </c>
      <c r="W18" s="57"/>
      <c r="X18" s="49"/>
      <c r="Y18" s="56">
        <v>17</v>
      </c>
      <c r="Z18" s="50"/>
      <c r="AA18" s="49"/>
      <c r="AB18" s="56">
        <v>17</v>
      </c>
      <c r="AC18" s="50"/>
      <c r="AD18" s="49"/>
      <c r="AE18" s="56">
        <v>17</v>
      </c>
      <c r="AF18" s="50"/>
      <c r="AG18" s="11">
        <f t="shared" si="0"/>
        <v>77</v>
      </c>
    </row>
    <row r="19" spans="1:33" ht="13.5" customHeight="1" thickBot="1">
      <c r="A19" s="431" t="s">
        <v>7</v>
      </c>
      <c r="B19" s="432"/>
      <c r="C19" s="58">
        <f>SUM(C9:C18)</f>
        <v>0</v>
      </c>
      <c r="D19" s="231">
        <f t="shared" ref="D19:AF19" si="1">SUM(D9:D18)</f>
        <v>20</v>
      </c>
      <c r="E19" s="234">
        <f t="shared" si="1"/>
        <v>0</v>
      </c>
      <c r="F19" s="58">
        <f t="shared" si="1"/>
        <v>0</v>
      </c>
      <c r="G19" s="231">
        <f t="shared" si="1"/>
        <v>21</v>
      </c>
      <c r="H19" s="232">
        <f t="shared" si="1"/>
        <v>0</v>
      </c>
      <c r="I19" s="235">
        <f t="shared" si="1"/>
        <v>0</v>
      </c>
      <c r="J19" s="231">
        <f t="shared" si="1"/>
        <v>23</v>
      </c>
      <c r="K19" s="234">
        <f t="shared" si="1"/>
        <v>0</v>
      </c>
      <c r="L19" s="58">
        <f t="shared" si="1"/>
        <v>0</v>
      </c>
      <c r="M19" s="231">
        <f t="shared" si="1"/>
        <v>26</v>
      </c>
      <c r="N19" s="232">
        <f t="shared" si="1"/>
        <v>0</v>
      </c>
      <c r="O19" s="235">
        <f t="shared" si="1"/>
        <v>0</v>
      </c>
      <c r="P19" s="231">
        <f t="shared" si="1"/>
        <v>30</v>
      </c>
      <c r="Q19" s="234">
        <f t="shared" si="1"/>
        <v>0</v>
      </c>
      <c r="R19" s="58">
        <f t="shared" si="1"/>
        <v>0</v>
      </c>
      <c r="S19" s="231">
        <f t="shared" si="1"/>
        <v>32</v>
      </c>
      <c r="T19" s="232">
        <f t="shared" si="1"/>
        <v>0</v>
      </c>
      <c r="U19" s="235">
        <f t="shared" si="1"/>
        <v>0</v>
      </c>
      <c r="V19" s="231">
        <f t="shared" si="1"/>
        <v>35</v>
      </c>
      <c r="W19" s="234">
        <f t="shared" si="1"/>
        <v>0</v>
      </c>
      <c r="X19" s="58">
        <f t="shared" si="1"/>
        <v>0</v>
      </c>
      <c r="Y19" s="231">
        <f t="shared" si="1"/>
        <v>33</v>
      </c>
      <c r="Z19" s="232">
        <f t="shared" si="1"/>
        <v>0</v>
      </c>
      <c r="AA19" s="235">
        <f t="shared" si="1"/>
        <v>0</v>
      </c>
      <c r="AB19" s="231">
        <f t="shared" si="1"/>
        <v>33</v>
      </c>
      <c r="AC19" s="234">
        <f t="shared" si="1"/>
        <v>0</v>
      </c>
      <c r="AD19" s="58">
        <f t="shared" si="1"/>
        <v>0</v>
      </c>
      <c r="AE19" s="231">
        <f t="shared" si="1"/>
        <v>33</v>
      </c>
      <c r="AF19" s="232">
        <f t="shared" si="1"/>
        <v>0</v>
      </c>
      <c r="AG19" s="79">
        <f t="shared" si="0"/>
        <v>220</v>
      </c>
    </row>
    <row r="20" spans="1:33" ht="13.5" thickBot="1">
      <c r="A20" s="433"/>
      <c r="B20" s="434"/>
      <c r="C20" s="391">
        <f>SUM(C19,D19,E19)</f>
        <v>20</v>
      </c>
      <c r="D20" s="392"/>
      <c r="E20" s="393"/>
      <c r="F20" s="391">
        <f t="shared" ref="F20" si="2">SUM(F19,G19,H19)</f>
        <v>21</v>
      </c>
      <c r="G20" s="392"/>
      <c r="H20" s="393"/>
      <c r="I20" s="391">
        <f t="shared" ref="I20" si="3">SUM(I19,J19,K19)</f>
        <v>23</v>
      </c>
      <c r="J20" s="392"/>
      <c r="K20" s="393"/>
      <c r="L20" s="391">
        <f t="shared" ref="L20" si="4">SUM(L19,M19,N19)</f>
        <v>26</v>
      </c>
      <c r="M20" s="392"/>
      <c r="N20" s="393"/>
      <c r="O20" s="391">
        <f t="shared" ref="O20" si="5">SUM(O19,P19,Q19)</f>
        <v>30</v>
      </c>
      <c r="P20" s="392"/>
      <c r="Q20" s="393"/>
      <c r="R20" s="391">
        <f t="shared" ref="R20" si="6">SUM(R19,S19,T19)</f>
        <v>32</v>
      </c>
      <c r="S20" s="392"/>
      <c r="T20" s="393"/>
      <c r="U20" s="391">
        <f t="shared" ref="U20" si="7">SUM(U19,V19,W19)</f>
        <v>35</v>
      </c>
      <c r="V20" s="392"/>
      <c r="W20" s="393"/>
      <c r="X20" s="391">
        <f t="shared" ref="X20" si="8">SUM(X19,Y19,Z19)</f>
        <v>33</v>
      </c>
      <c r="Y20" s="392"/>
      <c r="Z20" s="393"/>
      <c r="AA20" s="391">
        <f t="shared" ref="AA20" si="9">SUM(AA19,AB19,AC19)</f>
        <v>33</v>
      </c>
      <c r="AB20" s="392"/>
      <c r="AC20" s="393"/>
      <c r="AD20" s="391">
        <f t="shared" ref="AD20" si="10">SUM(AD19,AE19,AF19)</f>
        <v>33</v>
      </c>
      <c r="AE20" s="392"/>
      <c r="AF20" s="393"/>
      <c r="AG20" s="71">
        <f t="shared" si="0"/>
        <v>220</v>
      </c>
    </row>
    <row r="21" spans="1:33" ht="40.5" customHeight="1">
      <c r="A21" s="317" t="s">
        <v>8</v>
      </c>
      <c r="B21" s="158" t="s">
        <v>36</v>
      </c>
      <c r="C21" s="59">
        <v>0</v>
      </c>
      <c r="D21" s="47"/>
      <c r="E21" s="57"/>
      <c r="F21" s="49"/>
      <c r="G21" s="47"/>
      <c r="H21" s="50"/>
      <c r="I21" s="59"/>
      <c r="J21" s="47"/>
      <c r="K21" s="57">
        <v>3</v>
      </c>
      <c r="L21" s="49"/>
      <c r="M21" s="47"/>
      <c r="N21" s="50">
        <v>3</v>
      </c>
      <c r="O21" s="59"/>
      <c r="P21" s="47"/>
      <c r="Q21" s="57">
        <v>3</v>
      </c>
      <c r="R21" s="49"/>
      <c r="S21" s="56"/>
      <c r="T21" s="50">
        <v>3</v>
      </c>
      <c r="U21" s="59"/>
      <c r="V21" s="56"/>
      <c r="W21" s="57">
        <v>3</v>
      </c>
      <c r="X21" s="49"/>
      <c r="Y21" s="56"/>
      <c r="Z21" s="50">
        <v>3</v>
      </c>
      <c r="AA21" s="49"/>
      <c r="AB21" s="56"/>
      <c r="AC21" s="50">
        <v>3</v>
      </c>
      <c r="AD21" s="49"/>
      <c r="AE21" s="56"/>
      <c r="AF21" s="50">
        <v>3</v>
      </c>
      <c r="AG21" s="15">
        <f t="shared" si="0"/>
        <v>18</v>
      </c>
    </row>
    <row r="22" spans="1:33" ht="29.25" customHeight="1">
      <c r="A22" s="424"/>
      <c r="B22" s="159" t="s">
        <v>18</v>
      </c>
      <c r="C22" s="27"/>
      <c r="D22" s="24"/>
      <c r="E22" s="28">
        <v>4</v>
      </c>
      <c r="F22" s="27"/>
      <c r="G22" s="24"/>
      <c r="H22" s="28">
        <v>4</v>
      </c>
      <c r="I22" s="27"/>
      <c r="J22" s="24"/>
      <c r="K22" s="28">
        <v>4</v>
      </c>
      <c r="L22" s="27"/>
      <c r="M22" s="24"/>
      <c r="N22" s="28">
        <v>3</v>
      </c>
      <c r="O22" s="27"/>
      <c r="P22" s="24"/>
      <c r="Q22" s="28">
        <v>3</v>
      </c>
      <c r="R22" s="27"/>
      <c r="S22" s="29"/>
      <c r="T22" s="28">
        <v>2</v>
      </c>
      <c r="U22" s="27"/>
      <c r="V22" s="29"/>
      <c r="W22" s="28">
        <v>1</v>
      </c>
      <c r="X22" s="27"/>
      <c r="Y22" s="29"/>
      <c r="Z22" s="30">
        <v>1</v>
      </c>
      <c r="AA22" s="27"/>
      <c r="AB22" s="29"/>
      <c r="AC22" s="30">
        <v>1</v>
      </c>
      <c r="AD22" s="27"/>
      <c r="AE22" s="29"/>
      <c r="AF22" s="30">
        <v>1</v>
      </c>
      <c r="AG22" s="8">
        <f t="shared" si="0"/>
        <v>22</v>
      </c>
    </row>
    <row r="23" spans="1:33" ht="14.25" customHeight="1" thickBot="1">
      <c r="A23" s="425"/>
      <c r="B23" s="160" t="s">
        <v>39</v>
      </c>
      <c r="C23" s="59"/>
      <c r="D23" s="47">
        <v>3</v>
      </c>
      <c r="E23" s="50"/>
      <c r="F23" s="59"/>
      <c r="G23" s="47">
        <v>3</v>
      </c>
      <c r="H23" s="50"/>
      <c r="I23" s="59"/>
      <c r="J23" s="47">
        <v>3</v>
      </c>
      <c r="K23" s="50"/>
      <c r="L23" s="59"/>
      <c r="M23" s="47">
        <v>2</v>
      </c>
      <c r="N23" s="50"/>
      <c r="O23" s="59"/>
      <c r="P23" s="47">
        <v>2</v>
      </c>
      <c r="Q23" s="50"/>
      <c r="R23" s="49"/>
      <c r="S23" s="56">
        <v>1</v>
      </c>
      <c r="T23" s="50"/>
      <c r="U23" s="49"/>
      <c r="V23" s="56">
        <v>1</v>
      </c>
      <c r="W23" s="50"/>
      <c r="X23" s="49"/>
      <c r="Y23" s="56">
        <v>1</v>
      </c>
      <c r="Z23" s="57"/>
      <c r="AA23" s="49"/>
      <c r="AB23" s="56">
        <v>1</v>
      </c>
      <c r="AC23" s="57"/>
      <c r="AD23" s="49"/>
      <c r="AE23" s="56">
        <v>1</v>
      </c>
      <c r="AF23" s="57"/>
      <c r="AG23" s="11">
        <f t="shared" si="0"/>
        <v>16</v>
      </c>
    </row>
    <row r="24" spans="1:33" ht="15.75" customHeight="1" thickBot="1">
      <c r="A24" s="426" t="s">
        <v>7</v>
      </c>
      <c r="B24" s="427"/>
      <c r="C24" s="58">
        <f>SUM(C21:C23)</f>
        <v>0</v>
      </c>
      <c r="D24" s="231">
        <f t="shared" ref="D24:AF24" si="11">SUM(D21:D23)</f>
        <v>3</v>
      </c>
      <c r="E24" s="234">
        <f t="shared" si="11"/>
        <v>4</v>
      </c>
      <c r="F24" s="58">
        <f t="shared" si="11"/>
        <v>0</v>
      </c>
      <c r="G24" s="231">
        <f t="shared" si="11"/>
        <v>3</v>
      </c>
      <c r="H24" s="232">
        <f t="shared" si="11"/>
        <v>4</v>
      </c>
      <c r="I24" s="235">
        <f t="shared" si="11"/>
        <v>0</v>
      </c>
      <c r="J24" s="231">
        <f t="shared" si="11"/>
        <v>3</v>
      </c>
      <c r="K24" s="234">
        <f t="shared" si="11"/>
        <v>7</v>
      </c>
      <c r="L24" s="58">
        <f t="shared" si="11"/>
        <v>0</v>
      </c>
      <c r="M24" s="231">
        <f t="shared" si="11"/>
        <v>2</v>
      </c>
      <c r="N24" s="232">
        <f t="shared" si="11"/>
        <v>6</v>
      </c>
      <c r="O24" s="235">
        <f t="shared" si="11"/>
        <v>0</v>
      </c>
      <c r="P24" s="231">
        <f t="shared" si="11"/>
        <v>2</v>
      </c>
      <c r="Q24" s="234">
        <f t="shared" si="11"/>
        <v>6</v>
      </c>
      <c r="R24" s="58">
        <f t="shared" si="11"/>
        <v>0</v>
      </c>
      <c r="S24" s="231">
        <f t="shared" si="11"/>
        <v>1</v>
      </c>
      <c r="T24" s="232">
        <f t="shared" si="11"/>
        <v>5</v>
      </c>
      <c r="U24" s="235">
        <f t="shared" si="11"/>
        <v>0</v>
      </c>
      <c r="V24" s="231">
        <f t="shared" si="11"/>
        <v>1</v>
      </c>
      <c r="W24" s="234">
        <f t="shared" si="11"/>
        <v>4</v>
      </c>
      <c r="X24" s="58">
        <f t="shared" si="11"/>
        <v>0</v>
      </c>
      <c r="Y24" s="231">
        <f t="shared" si="11"/>
        <v>1</v>
      </c>
      <c r="Z24" s="232">
        <f t="shared" si="11"/>
        <v>4</v>
      </c>
      <c r="AA24" s="235">
        <f t="shared" si="11"/>
        <v>0</v>
      </c>
      <c r="AB24" s="231">
        <f t="shared" si="11"/>
        <v>1</v>
      </c>
      <c r="AC24" s="234">
        <f t="shared" si="11"/>
        <v>4</v>
      </c>
      <c r="AD24" s="58">
        <f t="shared" si="11"/>
        <v>0</v>
      </c>
      <c r="AE24" s="231">
        <f t="shared" si="11"/>
        <v>1</v>
      </c>
      <c r="AF24" s="232">
        <f t="shared" si="11"/>
        <v>4</v>
      </c>
      <c r="AG24" s="79">
        <f t="shared" si="0"/>
        <v>56</v>
      </c>
    </row>
    <row r="25" spans="1:33" ht="13.5" thickBot="1">
      <c r="A25" s="389" t="s">
        <v>2</v>
      </c>
      <c r="B25" s="390"/>
      <c r="C25" s="391">
        <f>SUM(C20,C24,D24,E24)</f>
        <v>27</v>
      </c>
      <c r="D25" s="392"/>
      <c r="E25" s="393"/>
      <c r="F25" s="391">
        <f t="shared" ref="F25" si="12">SUM(F20,F24,G24,H24)</f>
        <v>28</v>
      </c>
      <c r="G25" s="392"/>
      <c r="H25" s="393"/>
      <c r="I25" s="391">
        <f t="shared" ref="I25" si="13">SUM(I20,I24,J24,K24)</f>
        <v>33</v>
      </c>
      <c r="J25" s="392"/>
      <c r="K25" s="393"/>
      <c r="L25" s="391">
        <f t="shared" ref="L25" si="14">SUM(L20,L24,M24,N24)</f>
        <v>34</v>
      </c>
      <c r="M25" s="392"/>
      <c r="N25" s="393"/>
      <c r="O25" s="391">
        <f t="shared" ref="O25" si="15">SUM(O20,O24,P24,Q24)</f>
        <v>38</v>
      </c>
      <c r="P25" s="392"/>
      <c r="Q25" s="393"/>
      <c r="R25" s="391">
        <f t="shared" ref="R25" si="16">SUM(R20,R24,S24,T24)</f>
        <v>38</v>
      </c>
      <c r="S25" s="392"/>
      <c r="T25" s="393"/>
      <c r="U25" s="391">
        <f t="shared" ref="U25" si="17">SUM(U20,U24,V24,W24)</f>
        <v>40</v>
      </c>
      <c r="V25" s="392"/>
      <c r="W25" s="393"/>
      <c r="X25" s="391">
        <f t="shared" ref="X25" si="18">SUM(X20,X24,Y24,Z24)</f>
        <v>38</v>
      </c>
      <c r="Y25" s="392"/>
      <c r="Z25" s="393"/>
      <c r="AA25" s="391">
        <f t="shared" ref="AA25" si="19">SUM(AA20,AA24,AB24,AC24)</f>
        <v>38</v>
      </c>
      <c r="AB25" s="392"/>
      <c r="AC25" s="393"/>
      <c r="AD25" s="391">
        <f t="shared" ref="AD25" si="20">SUM(AD20,AD24,AE24,AF24)</f>
        <v>38</v>
      </c>
      <c r="AE25" s="392"/>
      <c r="AF25" s="393"/>
      <c r="AG25" s="71">
        <f t="shared" si="0"/>
        <v>276</v>
      </c>
    </row>
    <row r="26" spans="1:33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</row>
    <row r="27" spans="1:33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</sheetData>
  <mergeCells count="41">
    <mergeCell ref="C20:E20"/>
    <mergeCell ref="A9:A18"/>
    <mergeCell ref="A19:B19"/>
    <mergeCell ref="A20:B20"/>
    <mergeCell ref="C6:Q6"/>
    <mergeCell ref="O20:Q20"/>
    <mergeCell ref="A6:A8"/>
    <mergeCell ref="B6:B7"/>
    <mergeCell ref="I7:K7"/>
    <mergeCell ref="F7:H7"/>
    <mergeCell ref="C7:E7"/>
    <mergeCell ref="L7:N7"/>
    <mergeCell ref="U25:W25"/>
    <mergeCell ref="X25:Z25"/>
    <mergeCell ref="R25:T25"/>
    <mergeCell ref="U20:W20"/>
    <mergeCell ref="AA20:AC20"/>
    <mergeCell ref="AA25:AC25"/>
    <mergeCell ref="X20:Z20"/>
    <mergeCell ref="R20:T20"/>
    <mergeCell ref="I25:K25"/>
    <mergeCell ref="F25:H25"/>
    <mergeCell ref="C25:E25"/>
    <mergeCell ref="L25:N25"/>
    <mergeCell ref="A24:B24"/>
    <mergeCell ref="AD25:AF25"/>
    <mergeCell ref="A1:AG1"/>
    <mergeCell ref="F20:H20"/>
    <mergeCell ref="I20:K20"/>
    <mergeCell ref="L20:N20"/>
    <mergeCell ref="AG6:AG8"/>
    <mergeCell ref="O7:Q7"/>
    <mergeCell ref="R7:T7"/>
    <mergeCell ref="U7:W7"/>
    <mergeCell ref="X7:Z7"/>
    <mergeCell ref="AA7:AC7"/>
    <mergeCell ref="AD7:AF7"/>
    <mergeCell ref="AD20:AF20"/>
    <mergeCell ref="A25:B25"/>
    <mergeCell ref="A21:A23"/>
    <mergeCell ref="O25:Q25"/>
  </mergeCells>
  <pageMargins left="0.27" right="0.12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31"/>
  <sheetViews>
    <sheetView topLeftCell="A7" workbookViewId="0">
      <selection activeCell="N20" sqref="N20"/>
    </sheetView>
  </sheetViews>
  <sheetFormatPr defaultRowHeight="12.75"/>
  <cols>
    <col min="1" max="1" width="5.28515625" customWidth="1"/>
    <col min="2" max="3" width="17.7109375" customWidth="1"/>
    <col min="4" max="4" width="6" customWidth="1"/>
    <col min="5" max="5" width="6.42578125" customWidth="1"/>
    <col min="6" max="6" width="6.140625" customWidth="1"/>
    <col min="7" max="7" width="5.28515625" customWidth="1"/>
  </cols>
  <sheetData>
    <row r="3" spans="1:7" ht="42" customHeight="1">
      <c r="A3" s="421" t="s">
        <v>77</v>
      </c>
      <c r="B3" s="421"/>
      <c r="C3" s="421"/>
      <c r="D3" s="421"/>
      <c r="E3" s="421"/>
      <c r="F3" s="421"/>
      <c r="G3" s="422"/>
    </row>
    <row r="4" spans="1:7">
      <c r="A4" s="178"/>
      <c r="B4" s="178"/>
      <c r="C4" s="178"/>
      <c r="D4" s="178"/>
      <c r="E4" s="178"/>
      <c r="F4" s="178"/>
      <c r="G4" s="178"/>
    </row>
    <row r="5" spans="1:7" ht="24.75" customHeight="1">
      <c r="A5" s="458" t="s">
        <v>118</v>
      </c>
      <c r="B5" s="455"/>
      <c r="C5" s="455"/>
      <c r="D5" s="455"/>
      <c r="E5" s="455"/>
      <c r="F5" s="455"/>
      <c r="G5" s="455"/>
    </row>
    <row r="6" spans="1:7">
      <c r="A6" s="197"/>
      <c r="B6" s="198"/>
      <c r="C6" s="198"/>
      <c r="D6" s="198"/>
      <c r="E6" s="198"/>
      <c r="F6" s="198"/>
      <c r="G6" s="198"/>
    </row>
    <row r="7" spans="1:7" ht="13.5" thickBot="1">
      <c r="A7" s="197"/>
      <c r="B7" s="198"/>
      <c r="C7" s="198"/>
      <c r="D7" s="198"/>
      <c r="E7" s="198"/>
      <c r="F7" s="198"/>
      <c r="G7" s="198"/>
    </row>
    <row r="8" spans="1:7" ht="27.75" customHeight="1" thickBot="1">
      <c r="A8" s="314"/>
      <c r="B8" s="286" t="s">
        <v>80</v>
      </c>
      <c r="C8" s="460" t="s">
        <v>0</v>
      </c>
      <c r="D8" s="295" t="s">
        <v>1</v>
      </c>
      <c r="E8" s="296"/>
      <c r="F8" s="297"/>
      <c r="G8" s="328" t="s">
        <v>2</v>
      </c>
    </row>
    <row r="9" spans="1:7" ht="13.5" thickBot="1">
      <c r="A9" s="315"/>
      <c r="B9" s="287"/>
      <c r="C9" s="461"/>
      <c r="D9" s="459" t="s">
        <v>110</v>
      </c>
      <c r="E9" s="332"/>
      <c r="F9" s="333"/>
      <c r="G9" s="329"/>
    </row>
    <row r="10" spans="1:7" ht="54.75" customHeight="1" thickBot="1">
      <c r="A10" s="316"/>
      <c r="B10" s="288"/>
      <c r="C10" s="462"/>
      <c r="D10" s="241" t="s">
        <v>10</v>
      </c>
      <c r="E10" s="242" t="s">
        <v>9</v>
      </c>
      <c r="F10" s="243" t="s">
        <v>11</v>
      </c>
      <c r="G10" s="329"/>
    </row>
    <row r="11" spans="1:7" ht="12.6" customHeight="1">
      <c r="A11" s="467" t="s">
        <v>6</v>
      </c>
      <c r="B11" s="463" t="s">
        <v>81</v>
      </c>
      <c r="C11" s="245" t="s">
        <v>3</v>
      </c>
      <c r="D11" s="84"/>
      <c r="E11" s="85">
        <v>4</v>
      </c>
      <c r="F11" s="87"/>
      <c r="G11" s="20">
        <f>SUM(D11:F11)</f>
        <v>4</v>
      </c>
    </row>
    <row r="12" spans="1:7" ht="12.6" customHeight="1">
      <c r="A12" s="467"/>
      <c r="B12" s="464"/>
      <c r="C12" s="221" t="s">
        <v>111</v>
      </c>
      <c r="D12" s="34"/>
      <c r="E12" s="35">
        <v>4</v>
      </c>
      <c r="F12" s="37"/>
      <c r="G12" s="162">
        <f t="shared" ref="G12:G31" si="0">SUM(D12:F12)</f>
        <v>4</v>
      </c>
    </row>
    <row r="13" spans="1:7" ht="12.6" customHeight="1">
      <c r="A13" s="467"/>
      <c r="B13" s="465"/>
      <c r="C13" s="221" t="s">
        <v>41</v>
      </c>
      <c r="D13" s="34"/>
      <c r="E13" s="35"/>
      <c r="F13" s="37"/>
      <c r="G13" s="162">
        <f t="shared" si="0"/>
        <v>0</v>
      </c>
    </row>
    <row r="14" spans="1:7" ht="26.25" customHeight="1">
      <c r="A14" s="467"/>
      <c r="B14" s="246" t="s">
        <v>82</v>
      </c>
      <c r="C14" s="247" t="s">
        <v>4</v>
      </c>
      <c r="D14" s="34"/>
      <c r="E14" s="35">
        <v>5</v>
      </c>
      <c r="F14" s="37"/>
      <c r="G14" s="162">
        <f t="shared" si="0"/>
        <v>5</v>
      </c>
    </row>
    <row r="15" spans="1:7" ht="39.75" customHeight="1">
      <c r="A15" s="467"/>
      <c r="B15" s="248" t="s">
        <v>83</v>
      </c>
      <c r="C15" s="221" t="s">
        <v>112</v>
      </c>
      <c r="D15" s="34"/>
      <c r="E15" s="35">
        <v>1</v>
      </c>
      <c r="F15" s="37"/>
      <c r="G15" s="162">
        <f t="shared" si="0"/>
        <v>1</v>
      </c>
    </row>
    <row r="16" spans="1:7" ht="51.75" customHeight="1">
      <c r="A16" s="467"/>
      <c r="B16" s="249" t="s">
        <v>113</v>
      </c>
      <c r="C16" s="250" t="s">
        <v>55</v>
      </c>
      <c r="D16" s="34"/>
      <c r="E16" s="35"/>
      <c r="F16" s="37"/>
      <c r="G16" s="162">
        <f t="shared" si="0"/>
        <v>0</v>
      </c>
    </row>
    <row r="17" spans="1:7" ht="15.75" customHeight="1">
      <c r="A17" s="467"/>
      <c r="B17" s="466" t="s">
        <v>84</v>
      </c>
      <c r="C17" s="221" t="s">
        <v>114</v>
      </c>
      <c r="D17" s="34"/>
      <c r="E17" s="35">
        <v>1</v>
      </c>
      <c r="F17" s="37"/>
      <c r="G17" s="162">
        <f t="shared" si="0"/>
        <v>1</v>
      </c>
    </row>
    <row r="18" spans="1:7" ht="29.25" customHeight="1">
      <c r="A18" s="467"/>
      <c r="B18" s="465"/>
      <c r="C18" s="221" t="s">
        <v>19</v>
      </c>
      <c r="D18" s="34"/>
      <c r="E18" s="35">
        <v>1</v>
      </c>
      <c r="F18" s="37"/>
      <c r="G18" s="162">
        <f t="shared" si="0"/>
        <v>1</v>
      </c>
    </row>
    <row r="19" spans="1:7" ht="17.25" customHeight="1">
      <c r="A19" s="467"/>
      <c r="B19" s="251" t="s">
        <v>85</v>
      </c>
      <c r="C19" s="252" t="s">
        <v>115</v>
      </c>
      <c r="D19" s="34"/>
      <c r="E19" s="24">
        <v>2</v>
      </c>
      <c r="F19" s="167"/>
      <c r="G19" s="162">
        <f t="shared" si="0"/>
        <v>2</v>
      </c>
    </row>
    <row r="20" spans="1:7" ht="64.5" customHeight="1" thickBot="1">
      <c r="A20" s="468"/>
      <c r="B20" s="253" t="s">
        <v>5</v>
      </c>
      <c r="C20" s="254" t="s">
        <v>116</v>
      </c>
      <c r="D20" s="255"/>
      <c r="E20" s="151">
        <v>2</v>
      </c>
      <c r="F20" s="256"/>
      <c r="G20" s="21">
        <f t="shared" si="0"/>
        <v>2</v>
      </c>
    </row>
    <row r="21" spans="1:7" ht="12.6" customHeight="1" thickBot="1">
      <c r="A21" s="301" t="s">
        <v>7</v>
      </c>
      <c r="B21" s="303"/>
      <c r="C21" s="457"/>
      <c r="D21" s="89">
        <f>SUM(D11:D20)</f>
        <v>0</v>
      </c>
      <c r="E21" s="204">
        <f t="shared" ref="E21:F21" si="1">SUM(E11:E20)</f>
        <v>20</v>
      </c>
      <c r="F21" s="205">
        <f t="shared" si="1"/>
        <v>0</v>
      </c>
      <c r="G21" s="244">
        <f t="shared" si="0"/>
        <v>20</v>
      </c>
    </row>
    <row r="22" spans="1:7" ht="12.6" customHeight="1" thickBot="1">
      <c r="A22" s="453"/>
      <c r="B22" s="440"/>
      <c r="C22" s="357"/>
      <c r="D22" s="454">
        <f>SUM(D21,E21,F21)</f>
        <v>20</v>
      </c>
      <c r="E22" s="455"/>
      <c r="F22" s="456"/>
      <c r="G22" s="170">
        <f t="shared" si="0"/>
        <v>20</v>
      </c>
    </row>
    <row r="23" spans="1:7" ht="14.25" customHeight="1" thickBot="1">
      <c r="A23" s="258"/>
      <c r="B23" s="259"/>
      <c r="C23" s="260" t="s">
        <v>74</v>
      </c>
      <c r="D23" s="89">
        <v>0</v>
      </c>
      <c r="E23" s="257">
        <v>1</v>
      </c>
      <c r="F23" s="205"/>
      <c r="G23" s="199">
        <f t="shared" si="0"/>
        <v>1</v>
      </c>
    </row>
    <row r="24" spans="1:7" ht="12.6" customHeight="1" thickBot="1">
      <c r="A24" s="444" t="s">
        <v>7</v>
      </c>
      <c r="B24" s="303"/>
      <c r="C24" s="451"/>
      <c r="D24" s="89">
        <f>SUM(D23)</f>
        <v>0</v>
      </c>
      <c r="E24" s="204">
        <f t="shared" ref="E24:F24" si="2">SUM(E23)</f>
        <v>1</v>
      </c>
      <c r="F24" s="205">
        <f t="shared" si="2"/>
        <v>0</v>
      </c>
      <c r="G24" s="201">
        <f t="shared" ref="G24:G25" si="3">SUM(D24:F24)</f>
        <v>1</v>
      </c>
    </row>
    <row r="25" spans="1:7" ht="12.6" customHeight="1" thickBot="1">
      <c r="A25" s="445"/>
      <c r="B25" s="452"/>
      <c r="C25" s="439"/>
      <c r="D25" s="441">
        <f>SUM(D22,D24,E24,F24)</f>
        <v>21</v>
      </c>
      <c r="E25" s="442"/>
      <c r="F25" s="443"/>
      <c r="G25" s="170">
        <f t="shared" si="3"/>
        <v>21</v>
      </c>
    </row>
    <row r="26" spans="1:7" ht="24.75" customHeight="1">
      <c r="A26" s="446" t="s">
        <v>59</v>
      </c>
      <c r="B26" s="448" t="s">
        <v>117</v>
      </c>
      <c r="C26" s="158" t="s">
        <v>75</v>
      </c>
      <c r="D26" s="88"/>
      <c r="E26" s="85">
        <v>1</v>
      </c>
      <c r="F26" s="87"/>
      <c r="G26" s="20">
        <f t="shared" si="0"/>
        <v>1</v>
      </c>
    </row>
    <row r="27" spans="1:7" ht="41.25" customHeight="1">
      <c r="A27" s="446"/>
      <c r="B27" s="449"/>
      <c r="C27" s="221" t="s">
        <v>60</v>
      </c>
      <c r="D27" s="88"/>
      <c r="E27" s="85"/>
      <c r="F27" s="87">
        <v>1</v>
      </c>
      <c r="G27" s="162"/>
    </row>
    <row r="28" spans="1:7" ht="54" customHeight="1">
      <c r="A28" s="313"/>
      <c r="B28" s="449"/>
      <c r="C28" s="221" t="s">
        <v>76</v>
      </c>
      <c r="D28" s="38"/>
      <c r="E28" s="22"/>
      <c r="F28" s="261">
        <v>2</v>
      </c>
      <c r="G28" s="162">
        <f t="shared" si="0"/>
        <v>2</v>
      </c>
    </row>
    <row r="29" spans="1:7" ht="36.75" customHeight="1" thickBot="1">
      <c r="A29" s="447"/>
      <c r="B29" s="450"/>
      <c r="C29" s="254" t="s">
        <v>61</v>
      </c>
      <c r="D29" s="59"/>
      <c r="E29" s="56"/>
      <c r="F29" s="57">
        <v>1</v>
      </c>
      <c r="G29" s="21">
        <f t="shared" si="0"/>
        <v>1</v>
      </c>
    </row>
    <row r="30" spans="1:7" ht="12.6" customHeight="1" thickBot="1">
      <c r="A30" s="202"/>
      <c r="B30" s="438"/>
      <c r="C30" s="439"/>
      <c r="D30" s="89">
        <f>SUM(D26:D29)</f>
        <v>0</v>
      </c>
      <c r="E30" s="204">
        <f t="shared" ref="E30:F30" si="4">SUM(E26:E29)</f>
        <v>1</v>
      </c>
      <c r="F30" s="205">
        <f t="shared" si="4"/>
        <v>4</v>
      </c>
      <c r="G30" s="244">
        <f t="shared" si="0"/>
        <v>5</v>
      </c>
    </row>
    <row r="31" spans="1:7" ht="12.6" customHeight="1" thickBot="1">
      <c r="A31" s="53" t="s">
        <v>2</v>
      </c>
      <c r="B31" s="440"/>
      <c r="C31" s="357"/>
      <c r="D31" s="321">
        <f>SUM(D25,D30,E30,F30)</f>
        <v>26</v>
      </c>
      <c r="E31" s="322"/>
      <c r="F31" s="323"/>
      <c r="G31" s="19">
        <f t="shared" si="0"/>
        <v>26</v>
      </c>
    </row>
  </sheetData>
  <mergeCells count="21">
    <mergeCell ref="A21:A22"/>
    <mergeCell ref="D22:F22"/>
    <mergeCell ref="B21:C22"/>
    <mergeCell ref="A3:G3"/>
    <mergeCell ref="A5:G5"/>
    <mergeCell ref="D8:F8"/>
    <mergeCell ref="G8:G10"/>
    <mergeCell ref="D9:F9"/>
    <mergeCell ref="C8:C10"/>
    <mergeCell ref="B8:B10"/>
    <mergeCell ref="A8:A10"/>
    <mergeCell ref="B11:B13"/>
    <mergeCell ref="B17:B18"/>
    <mergeCell ref="A11:A20"/>
    <mergeCell ref="B30:C31"/>
    <mergeCell ref="D25:F25"/>
    <mergeCell ref="A24:A25"/>
    <mergeCell ref="A26:A29"/>
    <mergeCell ref="B26:B29"/>
    <mergeCell ref="B24:C25"/>
    <mergeCell ref="D31:F31"/>
  </mergeCells>
  <pageMargins left="0.48" right="0.7" top="0.24" bottom="0.4" header="0.16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>
      <selection activeCell="N30" sqref="N30"/>
    </sheetView>
  </sheetViews>
  <sheetFormatPr defaultRowHeight="12.75"/>
  <cols>
    <col min="1" max="1" width="5.28515625" customWidth="1"/>
    <col min="2" max="2" width="17.7109375" customWidth="1"/>
    <col min="3" max="9" width="5.28515625" customWidth="1"/>
  </cols>
  <sheetData>
    <row r="3" spans="1:9" ht="42" customHeight="1">
      <c r="A3" s="421" t="s">
        <v>77</v>
      </c>
      <c r="B3" s="421"/>
      <c r="C3" s="421"/>
      <c r="D3" s="421"/>
      <c r="E3" s="421"/>
      <c r="F3" s="421"/>
      <c r="G3" s="421"/>
      <c r="H3" s="421"/>
      <c r="I3" s="422"/>
    </row>
    <row r="4" spans="1:9">
      <c r="A4" s="135"/>
      <c r="B4" s="135"/>
      <c r="C4" s="135"/>
      <c r="D4" s="135"/>
      <c r="E4" s="135"/>
      <c r="F4" s="135"/>
      <c r="G4" s="135"/>
      <c r="H4" s="135"/>
      <c r="I4" s="135"/>
    </row>
    <row r="5" spans="1:9">
      <c r="A5" s="278" t="s">
        <v>62</v>
      </c>
      <c r="B5" s="279"/>
      <c r="C5" s="279"/>
      <c r="D5" s="279"/>
      <c r="E5" s="279"/>
      <c r="F5" s="279"/>
      <c r="G5" s="279"/>
      <c r="H5" s="279"/>
      <c r="I5" s="279"/>
    </row>
    <row r="6" spans="1:9">
      <c r="A6" s="133"/>
      <c r="B6" s="134"/>
      <c r="C6" s="134"/>
      <c r="D6" s="134"/>
      <c r="E6" s="134"/>
      <c r="F6" s="134"/>
      <c r="G6" s="134"/>
      <c r="H6" s="134"/>
      <c r="I6" s="134"/>
    </row>
    <row r="7" spans="1:9" ht="13.5" thickBot="1">
      <c r="A7" s="133"/>
      <c r="B7" s="134"/>
      <c r="C7" s="134"/>
      <c r="D7" s="134"/>
      <c r="E7" s="134"/>
      <c r="F7" s="134"/>
      <c r="G7" s="134"/>
      <c r="H7" s="134"/>
      <c r="I7" s="134"/>
    </row>
    <row r="8" spans="1:9" ht="13.5" customHeight="1" thickBot="1">
      <c r="A8" s="289" t="s">
        <v>0</v>
      </c>
      <c r="B8" s="289"/>
      <c r="C8" s="280" t="s">
        <v>1</v>
      </c>
      <c r="D8" s="281"/>
      <c r="E8" s="281"/>
      <c r="F8" s="281"/>
      <c r="G8" s="281"/>
      <c r="H8" s="282"/>
      <c r="I8" s="328" t="s">
        <v>2</v>
      </c>
    </row>
    <row r="9" spans="1:9" ht="13.5" thickBot="1">
      <c r="A9" s="290"/>
      <c r="B9" s="290"/>
      <c r="C9" s="331">
        <v>7</v>
      </c>
      <c r="D9" s="332"/>
      <c r="E9" s="333"/>
      <c r="F9" s="295">
        <v>10</v>
      </c>
      <c r="G9" s="296"/>
      <c r="H9" s="296"/>
      <c r="I9" s="329"/>
    </row>
    <row r="10" spans="1:9" ht="93" thickBot="1">
      <c r="A10" s="469"/>
      <c r="B10" s="469"/>
      <c r="C10" s="164" t="s">
        <v>10</v>
      </c>
      <c r="D10" s="165" t="s">
        <v>9</v>
      </c>
      <c r="E10" s="166" t="s">
        <v>11</v>
      </c>
      <c r="F10" s="168" t="s">
        <v>10</v>
      </c>
      <c r="G10" s="165" t="s">
        <v>9</v>
      </c>
      <c r="H10" s="169" t="s">
        <v>11</v>
      </c>
      <c r="I10" s="329"/>
    </row>
    <row r="11" spans="1:9" ht="12.6" customHeight="1">
      <c r="A11" s="470" t="s">
        <v>6</v>
      </c>
      <c r="B11" s="6" t="s">
        <v>3</v>
      </c>
      <c r="C11" s="93"/>
      <c r="D11" s="94">
        <v>6</v>
      </c>
      <c r="E11" s="95"/>
      <c r="F11" s="93"/>
      <c r="G11" s="96">
        <v>4</v>
      </c>
      <c r="H11" s="95"/>
      <c r="I11" s="20">
        <f t="shared" ref="I11:I37" si="0">SUM(C11:H11)</f>
        <v>10</v>
      </c>
    </row>
    <row r="12" spans="1:9" ht="12.6" customHeight="1">
      <c r="A12" s="327"/>
      <c r="B12" s="6" t="s">
        <v>12</v>
      </c>
      <c r="C12" s="34"/>
      <c r="D12" s="35">
        <v>2</v>
      </c>
      <c r="E12" s="37"/>
      <c r="F12" s="34"/>
      <c r="G12" s="22">
        <v>2</v>
      </c>
      <c r="H12" s="37"/>
      <c r="I12" s="162">
        <f t="shared" si="0"/>
        <v>4</v>
      </c>
    </row>
    <row r="13" spans="1:9" ht="12.6" customHeight="1">
      <c r="A13" s="327"/>
      <c r="B13" s="7" t="s">
        <v>41</v>
      </c>
      <c r="C13" s="34"/>
      <c r="D13" s="35">
        <v>2</v>
      </c>
      <c r="E13" s="37"/>
      <c r="F13" s="34"/>
      <c r="G13" s="22">
        <v>2</v>
      </c>
      <c r="H13" s="37"/>
      <c r="I13" s="162">
        <f t="shared" si="0"/>
        <v>4</v>
      </c>
    </row>
    <row r="14" spans="1:9" ht="12.6" customHeight="1">
      <c r="A14" s="327"/>
      <c r="B14" s="6" t="s">
        <v>4</v>
      </c>
      <c r="C14" s="34"/>
      <c r="D14" s="35"/>
      <c r="E14" s="37"/>
      <c r="F14" s="34"/>
      <c r="G14" s="22"/>
      <c r="H14" s="37"/>
      <c r="I14" s="162">
        <f t="shared" si="0"/>
        <v>0</v>
      </c>
    </row>
    <row r="15" spans="1:9" ht="12.6" customHeight="1">
      <c r="A15" s="327"/>
      <c r="B15" s="7" t="s">
        <v>67</v>
      </c>
      <c r="C15" s="34"/>
      <c r="D15" s="35">
        <v>3</v>
      </c>
      <c r="E15" s="37"/>
      <c r="F15" s="34"/>
      <c r="G15" s="22">
        <v>3</v>
      </c>
      <c r="H15" s="37"/>
      <c r="I15" s="162">
        <f t="shared" si="0"/>
        <v>6</v>
      </c>
    </row>
    <row r="16" spans="1:9" ht="12.6" customHeight="1">
      <c r="A16" s="327"/>
      <c r="B16" s="7" t="s">
        <v>68</v>
      </c>
      <c r="C16" s="34"/>
      <c r="D16" s="35">
        <v>2</v>
      </c>
      <c r="E16" s="37"/>
      <c r="F16" s="34"/>
      <c r="G16" s="22">
        <v>2</v>
      </c>
      <c r="H16" s="37"/>
      <c r="I16" s="162">
        <f t="shared" si="0"/>
        <v>4</v>
      </c>
    </row>
    <row r="17" spans="1:9" ht="12.6" customHeight="1">
      <c r="A17" s="327"/>
      <c r="B17" s="7" t="s">
        <v>50</v>
      </c>
      <c r="C17" s="34"/>
      <c r="D17" s="24"/>
      <c r="E17" s="167"/>
      <c r="F17" s="34"/>
      <c r="G17" s="24"/>
      <c r="H17" s="37"/>
      <c r="I17" s="162">
        <f t="shared" si="0"/>
        <v>0</v>
      </c>
    </row>
    <row r="18" spans="1:9" ht="24.75" customHeight="1">
      <c r="A18" s="327"/>
      <c r="B18" s="7" t="s">
        <v>69</v>
      </c>
      <c r="C18" s="34"/>
      <c r="D18" s="35">
        <v>2</v>
      </c>
      <c r="E18" s="37"/>
      <c r="F18" s="34"/>
      <c r="G18" s="22">
        <v>2</v>
      </c>
      <c r="H18" s="37"/>
      <c r="I18" s="162">
        <f t="shared" si="0"/>
        <v>4</v>
      </c>
    </row>
    <row r="19" spans="1:9" ht="12.6" customHeight="1">
      <c r="A19" s="327"/>
      <c r="B19" s="6" t="s">
        <v>15</v>
      </c>
      <c r="C19" s="34"/>
      <c r="D19" s="35"/>
      <c r="E19" s="37"/>
      <c r="F19" s="34"/>
      <c r="G19" s="22">
        <v>2</v>
      </c>
      <c r="H19" s="37"/>
      <c r="I19" s="162">
        <f t="shared" si="0"/>
        <v>2</v>
      </c>
    </row>
    <row r="20" spans="1:9" ht="15" customHeight="1">
      <c r="A20" s="327"/>
      <c r="B20" s="7" t="s">
        <v>70</v>
      </c>
      <c r="C20" s="34"/>
      <c r="D20" s="35"/>
      <c r="E20" s="37"/>
      <c r="F20" s="34"/>
      <c r="G20" s="22"/>
      <c r="H20" s="37"/>
      <c r="I20" s="162">
        <f t="shared" si="0"/>
        <v>0</v>
      </c>
    </row>
    <row r="21" spans="1:9" ht="12.6" customHeight="1">
      <c r="A21" s="327"/>
      <c r="B21" s="6" t="s">
        <v>14</v>
      </c>
      <c r="C21" s="34"/>
      <c r="D21" s="35"/>
      <c r="E21" s="37"/>
      <c r="F21" s="34"/>
      <c r="G21" s="22"/>
      <c r="H21" s="37"/>
      <c r="I21" s="162">
        <f t="shared" si="0"/>
        <v>0</v>
      </c>
    </row>
    <row r="22" spans="1:9" ht="12.6" customHeight="1">
      <c r="A22" s="327"/>
      <c r="B22" s="7" t="s">
        <v>78</v>
      </c>
      <c r="C22" s="34"/>
      <c r="D22" s="35"/>
      <c r="E22" s="37"/>
      <c r="F22" s="34"/>
      <c r="G22" s="22"/>
      <c r="H22" s="37"/>
      <c r="I22" s="162"/>
    </row>
    <row r="23" spans="1:9" ht="14.25" customHeight="1">
      <c r="A23" s="327"/>
      <c r="B23" s="7" t="s">
        <v>71</v>
      </c>
      <c r="C23" s="34"/>
      <c r="D23" s="35">
        <v>2</v>
      </c>
      <c r="E23" s="37"/>
      <c r="F23" s="34"/>
      <c r="G23" s="22">
        <v>2</v>
      </c>
      <c r="H23" s="37"/>
      <c r="I23" s="162">
        <f t="shared" si="0"/>
        <v>4</v>
      </c>
    </row>
    <row r="24" spans="1:9" ht="23.25" customHeight="1">
      <c r="A24" s="327"/>
      <c r="B24" s="7" t="s">
        <v>64</v>
      </c>
      <c r="C24" s="34"/>
      <c r="D24" s="35">
        <v>2</v>
      </c>
      <c r="E24" s="37"/>
      <c r="F24" s="34"/>
      <c r="G24" s="22"/>
      <c r="H24" s="37"/>
      <c r="I24" s="162">
        <f t="shared" si="0"/>
        <v>2</v>
      </c>
    </row>
    <row r="25" spans="1:9" ht="23.25" customHeight="1">
      <c r="A25" s="327"/>
      <c r="B25" s="7" t="s">
        <v>72</v>
      </c>
      <c r="C25" s="34"/>
      <c r="D25" s="35"/>
      <c r="E25" s="37"/>
      <c r="F25" s="34"/>
      <c r="G25" s="22">
        <v>2</v>
      </c>
      <c r="H25" s="37"/>
      <c r="I25" s="162">
        <f t="shared" si="0"/>
        <v>2</v>
      </c>
    </row>
    <row r="26" spans="1:9" ht="12.6" customHeight="1">
      <c r="A26" s="327"/>
      <c r="B26" s="7" t="s">
        <v>63</v>
      </c>
      <c r="C26" s="34"/>
      <c r="D26" s="35">
        <v>2</v>
      </c>
      <c r="E26" s="37"/>
      <c r="F26" s="34"/>
      <c r="G26" s="22">
        <v>2</v>
      </c>
      <c r="H26" s="37"/>
      <c r="I26" s="162">
        <f t="shared" si="0"/>
        <v>4</v>
      </c>
    </row>
    <row r="27" spans="1:9" ht="12.6" customHeight="1">
      <c r="A27" s="327"/>
      <c r="B27" s="7" t="s">
        <v>73</v>
      </c>
      <c r="C27" s="34"/>
      <c r="D27" s="35"/>
      <c r="E27" s="37"/>
      <c r="F27" s="34"/>
      <c r="G27" s="22">
        <v>2</v>
      </c>
      <c r="H27" s="37"/>
      <c r="I27" s="162">
        <f t="shared" si="0"/>
        <v>2</v>
      </c>
    </row>
    <row r="28" spans="1:9" ht="36.75" customHeight="1">
      <c r="A28" s="327"/>
      <c r="B28" s="7" t="s">
        <v>57</v>
      </c>
      <c r="C28" s="34"/>
      <c r="D28" s="35"/>
      <c r="E28" s="37"/>
      <c r="F28" s="34"/>
      <c r="G28" s="22"/>
      <c r="H28" s="37"/>
      <c r="I28" s="162">
        <f t="shared" si="0"/>
        <v>0</v>
      </c>
    </row>
    <row r="29" spans="1:9" ht="12.6" customHeight="1">
      <c r="A29" s="327"/>
      <c r="B29" s="26" t="s">
        <v>65</v>
      </c>
      <c r="C29" s="34"/>
      <c r="D29" s="35">
        <v>1</v>
      </c>
      <c r="E29" s="37"/>
      <c r="F29" s="34"/>
      <c r="G29" s="22"/>
      <c r="H29" s="37"/>
      <c r="I29" s="162">
        <f t="shared" si="0"/>
        <v>1</v>
      </c>
    </row>
    <row r="30" spans="1:9" ht="12.6" customHeight="1">
      <c r="A30" s="327"/>
      <c r="B30" s="6" t="s">
        <v>20</v>
      </c>
      <c r="C30" s="34"/>
      <c r="D30" s="35">
        <v>1</v>
      </c>
      <c r="E30" s="37"/>
      <c r="F30" s="34"/>
      <c r="G30" s="22"/>
      <c r="H30" s="37"/>
      <c r="I30" s="162">
        <f t="shared" si="0"/>
        <v>1</v>
      </c>
    </row>
    <row r="31" spans="1:9" ht="24.75" customHeight="1">
      <c r="A31" s="327"/>
      <c r="B31" s="7" t="s">
        <v>5</v>
      </c>
      <c r="C31" s="34"/>
      <c r="D31" s="35">
        <v>2</v>
      </c>
      <c r="E31" s="37"/>
      <c r="F31" s="39"/>
      <c r="G31" s="45">
        <v>2</v>
      </c>
      <c r="H31" s="40"/>
      <c r="I31" s="162">
        <f t="shared" si="0"/>
        <v>4</v>
      </c>
    </row>
    <row r="32" spans="1:9" ht="17.25" customHeight="1">
      <c r="A32" s="327"/>
      <c r="B32" s="82" t="s">
        <v>35</v>
      </c>
      <c r="C32" s="34"/>
      <c r="D32" s="24"/>
      <c r="E32" s="167"/>
      <c r="F32" s="39"/>
      <c r="G32" s="47"/>
      <c r="H32" s="40"/>
      <c r="I32" s="162">
        <f t="shared" si="0"/>
        <v>0</v>
      </c>
    </row>
    <row r="33" spans="1:9" ht="42" customHeight="1" thickBot="1">
      <c r="A33" s="471"/>
      <c r="B33" s="82" t="s">
        <v>66</v>
      </c>
      <c r="C33" s="255"/>
      <c r="D33" s="151"/>
      <c r="E33" s="256">
        <v>3</v>
      </c>
      <c r="F33" s="39"/>
      <c r="G33" s="47"/>
      <c r="H33" s="40">
        <v>3</v>
      </c>
      <c r="I33" s="21">
        <f t="shared" si="0"/>
        <v>6</v>
      </c>
    </row>
    <row r="34" spans="1:9" ht="12.6" customHeight="1" thickBot="1">
      <c r="A34" s="301" t="s">
        <v>7</v>
      </c>
      <c r="B34" s="303"/>
      <c r="C34" s="89">
        <f>SUM(C11:C33)</f>
        <v>0</v>
      </c>
      <c r="D34" s="204">
        <f t="shared" ref="D34:H34" si="1">SUM(D11:D33)</f>
        <v>27</v>
      </c>
      <c r="E34" s="206">
        <f t="shared" si="1"/>
        <v>3</v>
      </c>
      <c r="F34" s="89">
        <f t="shared" si="1"/>
        <v>0</v>
      </c>
      <c r="G34" s="204">
        <f t="shared" si="1"/>
        <v>27</v>
      </c>
      <c r="H34" s="205">
        <f t="shared" si="1"/>
        <v>3</v>
      </c>
      <c r="I34" s="201">
        <f t="shared" si="0"/>
        <v>60</v>
      </c>
    </row>
    <row r="35" spans="1:9" ht="12.6" customHeight="1" thickBot="1">
      <c r="A35" s="453"/>
      <c r="B35" s="472"/>
      <c r="C35" s="454">
        <f>SUM(C34,D34,E34)</f>
        <v>30</v>
      </c>
      <c r="D35" s="455"/>
      <c r="E35" s="456"/>
      <c r="F35" s="454">
        <f>SUM(F34,G34,H34)</f>
        <v>30</v>
      </c>
      <c r="G35" s="455"/>
      <c r="H35" s="456"/>
      <c r="I35" s="170">
        <f t="shared" si="0"/>
        <v>60</v>
      </c>
    </row>
    <row r="36" spans="1:9" ht="24.75" customHeight="1">
      <c r="A36" s="317" t="s">
        <v>59</v>
      </c>
      <c r="B36" s="158" t="s">
        <v>75</v>
      </c>
      <c r="C36" s="93"/>
      <c r="D36" s="264">
        <v>1</v>
      </c>
      <c r="E36" s="98"/>
      <c r="F36" s="93"/>
      <c r="G36" s="265">
        <v>1</v>
      </c>
      <c r="H36" s="95"/>
      <c r="I36" s="20">
        <f t="shared" si="0"/>
        <v>2</v>
      </c>
    </row>
    <row r="37" spans="1:9" ht="54" customHeight="1">
      <c r="A37" s="473"/>
      <c r="B37" s="221" t="s">
        <v>76</v>
      </c>
      <c r="C37" s="34"/>
      <c r="D37" s="22"/>
      <c r="E37" s="263">
        <v>1</v>
      </c>
      <c r="F37" s="34"/>
      <c r="G37" s="22"/>
      <c r="H37" s="37"/>
      <c r="I37" s="162">
        <f t="shared" si="0"/>
        <v>1</v>
      </c>
    </row>
    <row r="38" spans="1:9" ht="36.75" customHeight="1" thickBot="1">
      <c r="A38" s="324"/>
      <c r="B38" s="254" t="s">
        <v>61</v>
      </c>
      <c r="C38" s="75"/>
      <c r="D38" s="123"/>
      <c r="E38" s="156">
        <v>1</v>
      </c>
      <c r="F38" s="75"/>
      <c r="G38" s="123"/>
      <c r="H38" s="157">
        <v>1</v>
      </c>
      <c r="I38" s="262"/>
    </row>
    <row r="39" spans="1:9" ht="12.6" customHeight="1" thickBot="1">
      <c r="A39" s="136"/>
      <c r="B39" s="76"/>
      <c r="C39" s="83">
        <f>SUM(C36:C38)</f>
        <v>0</v>
      </c>
      <c r="D39" s="83">
        <f t="shared" ref="D39:H39" si="2">SUM(D36:D38)</f>
        <v>1</v>
      </c>
      <c r="E39" s="83">
        <f t="shared" si="2"/>
        <v>2</v>
      </c>
      <c r="F39" s="83">
        <f t="shared" si="2"/>
        <v>0</v>
      </c>
      <c r="G39" s="83">
        <f t="shared" si="2"/>
        <v>1</v>
      </c>
      <c r="H39" s="83">
        <f t="shared" si="2"/>
        <v>1</v>
      </c>
      <c r="I39" s="163">
        <f>SUM(C39:H39)</f>
        <v>5</v>
      </c>
    </row>
    <row r="40" spans="1:9" ht="12.6" customHeight="1" thickBot="1">
      <c r="A40" s="53" t="s">
        <v>2</v>
      </c>
      <c r="B40" s="46"/>
      <c r="C40" s="321">
        <f>SUM(C35,C39,D39,E39)</f>
        <v>33</v>
      </c>
      <c r="D40" s="322"/>
      <c r="E40" s="323"/>
      <c r="F40" s="321">
        <f>SUM(F35,F39,G39,H39)</f>
        <v>32</v>
      </c>
      <c r="G40" s="322"/>
      <c r="H40" s="323"/>
      <c r="I40" s="19">
        <f>SUM(C40:H40)</f>
        <v>65</v>
      </c>
    </row>
  </sheetData>
  <mergeCells count="15">
    <mergeCell ref="A11:A33"/>
    <mergeCell ref="C40:E40"/>
    <mergeCell ref="F40:H40"/>
    <mergeCell ref="A34:A35"/>
    <mergeCell ref="B34:B35"/>
    <mergeCell ref="C35:E35"/>
    <mergeCell ref="F35:H35"/>
    <mergeCell ref="A36:A38"/>
    <mergeCell ref="A3:I3"/>
    <mergeCell ref="A5:I5"/>
    <mergeCell ref="A8:B10"/>
    <mergeCell ref="I8:I10"/>
    <mergeCell ref="C9:E9"/>
    <mergeCell ref="F9:H9"/>
    <mergeCell ref="C8:H8"/>
  </mergeCells>
  <pageMargins left="0.48" right="0.7" top="0.24" bottom="0.4" header="0.16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в7.2</vt:lpstr>
      <vt:lpstr> VII вид I ступень</vt:lpstr>
      <vt:lpstr>VII вид II ступень</vt:lpstr>
      <vt:lpstr>VIII вид I ступень</vt:lpstr>
      <vt:lpstr>VIII вид II ступень</vt:lpstr>
      <vt:lpstr>ГУО (вар 2)</vt:lpstr>
      <vt:lpstr>ГУО</vt:lpstr>
      <vt:lpstr>в 6.2.</vt:lpstr>
      <vt:lpstr>6 вид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Юрий</cp:lastModifiedBy>
  <cp:lastPrinted>2016-10-14T09:49:18Z</cp:lastPrinted>
  <dcterms:created xsi:type="dcterms:W3CDTF">1996-10-08T23:32:33Z</dcterms:created>
  <dcterms:modified xsi:type="dcterms:W3CDTF">2016-11-15T04:32:20Z</dcterms:modified>
</cp:coreProperties>
</file>